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e d'emploi" sheetId="1" state="visible" r:id="rId3"/>
    <sheet name="Livre des recettes" sheetId="2" state="visible" r:id="rId4"/>
    <sheet name="Récap annuel" sheetId="3" state="visible" r:id="rId5"/>
    <sheet name="Passez à l'automatique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<sst xmlns="http://schemas.openxmlformats.org/spreadsheetml/2006/main" count="83" uniqueCount="74">
  <si>
    <t xml:space="preserve">Livre des recettes</t>
  </si>
  <si>
    <t xml:space="preserve">Le modèle prêt à remplir, offert par Polen (polen.bio)</t>
  </si>
  <si>
    <t xml:space="preserve">Ce que la règle impose</t>
  </si>
  <si>
    <t xml:space="preserve">• Un détail journalier de vos encaissements : une ligne par encaissement, le jour même.</t>
  </si>
  <si>
    <t xml:space="preserve">• Des pages numérotées, aucune ligne laissée en blanc, aucune rature.</t>
  </si>
  <si>
    <t xml:space="preserve">• Les règlements en espèces distingués des autres modes de règlement.</t>
  </si>
  <si>
    <t xml:space="preserve">• Chaque ligne renvoie à une pièce justificative : le livre affirme, la pièce prouve.</t>
  </si>
  <si>
    <t xml:space="preserve">Les colonnes du livre</t>
  </si>
  <si>
    <t xml:space="preserve">Colonne</t>
  </si>
  <si>
    <t xml:space="preserve">Contenu</t>
  </si>
  <si>
    <t xml:space="preserve">Exemple</t>
  </si>
  <si>
    <t xml:space="preserve">Date</t>
  </si>
  <si>
    <t xml:space="preserve">La date d'encaissement, pas celle de la vente</t>
  </si>
  <si>
    <t xml:space="preserve">03/09/2026</t>
  </si>
  <si>
    <t xml:space="preserve">Référence</t>
  </si>
  <si>
    <t xml:space="preserve">N° de facture ou de la pièce justificative</t>
  </si>
  <si>
    <t xml:space="preserve">F-2026-041</t>
  </si>
  <si>
    <t xml:space="preserve">Client ou nature</t>
  </si>
  <si>
    <t xml:space="preserve">Ce qui identifie la recette</t>
  </si>
  <si>
    <t xml:space="preserve">Marché de Lagny / AMAP septembre</t>
  </si>
  <si>
    <t xml:space="preserve">Mode de règlement</t>
  </si>
  <si>
    <t xml:space="preserve">Espèces, chèque, carte, virement : les espèces à part</t>
  </si>
  <si>
    <t xml:space="preserve">Espèces</t>
  </si>
  <si>
    <t xml:space="preserve">Montant</t>
  </si>
  <si>
    <t xml:space="preserve">Le montant encaissé</t>
  </si>
  <si>
    <t xml:space="preserve">184,50 €</t>
  </si>
  <si>
    <t xml:space="preserve">Trois habitudes qui font la différence en contrôle</t>
  </si>
  <si>
    <t xml:space="preserve">1. Une ligne par encaissement, le jour même.</t>
  </si>
  <si>
    <t xml:space="preserve">Pour un marché, le total du jour par mode de règlement suffit : c'est le détail journalier qui est exigé, pas le détail par botte de carottes.</t>
  </si>
  <si>
    <t xml:space="preserve">2. Jamais de correction par effacement.</t>
  </si>
  <si>
    <t xml:space="preserve">Une erreur se corrige par une ligne rectificative (le même montant en négatif, puis la bonne ligne), pas par une rature : le document doit se lire sans trou.</t>
  </si>
  <si>
    <t xml:space="preserve">3. Chaque ligne renvoie à une pièce.</t>
  </si>
  <si>
    <t xml:space="preserve">Facture, ticket de caisse récapitulatif, bordereau de remise de chèques : le livre affirme, la pièce prouve.</t>
  </si>
  <si>
    <t xml:space="preserve">Comment utiliser ce fichier</t>
  </si>
  <si>
    <t xml:space="preserve">• Remplissez uniquement les cellules sur fond jaune de l'onglet « Livre des recettes ».</t>
  </si>
  <si>
    <t xml:space="preserve">• La première ligne est un exemple : remplacez-la par votre premier encaissement réel.</t>
  </si>
  <si>
    <t xml:space="preserve">• Le mode de règlement se choisit dans un menu déroulant, pour un récap fiable.</t>
  </si>
  <si>
    <t xml:space="preserve">• Les totaux et l'onglet « Récap annuel » se calculent tout seuls, ne les modifiez pas.</t>
  </si>
  <si>
    <t xml:space="preserve">• En cas d'erreur, ajoutez une ligne rectificative en négatif, ne supprimez jamais une ligne.</t>
  </si>
  <si>
    <t xml:space="preserve">Envie d'un livre des recettes automatisé ? Passez sur polen.bio</t>
  </si>
  <si>
    <t xml:space="preserve">Total encaissé</t>
  </si>
  <si>
    <t xml:space="preserve">dont espèces</t>
  </si>
  <si>
    <t xml:space="preserve">Une ligne par encaissement, le jour même. Erreur : ligne rectificative en négatif, jamais de rature.</t>
  </si>
  <si>
    <t xml:space="preserve">Marché de Lagny (exemple à remplacer)</t>
  </si>
  <si>
    <t xml:space="preserve">Récap annuel</t>
  </si>
  <si>
    <t xml:space="preserve">Calculé automatiquement depuis l'onglet « Livre des recettes ».</t>
  </si>
  <si>
    <t xml:space="preserve">Année</t>
  </si>
  <si>
    <t xml:space="preserve">Mois</t>
  </si>
  <si>
    <t xml:space="preserve">Chèque</t>
  </si>
  <si>
    <t xml:space="preserve">Carte bancaire</t>
  </si>
  <si>
    <t xml:space="preserve">Virement</t>
  </si>
  <si>
    <t xml:space="preserve">Total mois</t>
  </si>
  <si>
    <t xml:space="preserve">Janvier</t>
  </si>
  <si>
    <t xml:space="preserve">Février</t>
  </si>
  <si>
    <t xml:space="preserve">Mars</t>
  </si>
  <si>
    <t xml:space="preserve">Avril</t>
  </si>
  <si>
    <t xml:space="preserve">Mai</t>
  </si>
  <si>
    <t xml:space="preserve">Juin</t>
  </si>
  <si>
    <t xml:space="preserve">Juillet</t>
  </si>
  <si>
    <t xml:space="preserve">Août</t>
  </si>
  <si>
    <t xml:space="preserve">Septembre</t>
  </si>
  <si>
    <t xml:space="preserve">Octobre</t>
  </si>
  <si>
    <t xml:space="preserve">Novembre</t>
  </si>
  <si>
    <t xml:space="preserve">Décembre</t>
  </si>
  <si>
    <t xml:space="preserve">Total année</t>
  </si>
  <si>
    <t xml:space="preserve">La colonne Espèces est isolée : c'est elle qu'un contrôleur regarde en premier.</t>
  </si>
  <si>
    <t xml:space="preserve">Seule la cellule jaune (année) se modifie sur cet onglet.</t>
  </si>
  <si>
    <t xml:space="preserve">Envie d'un livre des recettes automatisé ?</t>
  </si>
  <si>
    <t xml:space="preserve">Ce fichier fait le travail tant que vous le remplissez. Polen le remplit pour vous.</t>
  </si>
  <si>
    <t xml:space="preserve">✓  Chaque commande payée s'inscrit toute seule, à la bonne date et au bon mode de règlement.</t>
  </si>
  <si>
    <t xml:space="preserve">✓  Plus de ressaisie le soir de marché : vous vendez, le livre se tient.</t>
  </si>
  <si>
    <t xml:space="preserve">✓  Un export propre, prêt pour votre comptable ou pour un contrôle.</t>
  </si>
  <si>
    <t xml:space="preserve">Passez sur polen.bio</t>
  </si>
  <si>
    <t xml:space="preserve">polen.bio : la vente directe des producteurs, sans la paperasse.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</si>
</sst>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,\€"/>
    <numFmt numFmtId="166" formatCode="dd/mm/yyyy"/>
    <numFmt numFmtId="167" formatCode="0"/>
    <numFmt numFmtId="168" formatCode="#,##0.00,\€;\(#,##0.00,&quot;€)&quot;;\-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1F4D36"/>
      <name val="Arial"/>
      <family val="0"/>
      <charset val="1"/>
    </font>
    <font>
      <sz val="11"/>
      <color rgb="FF6B7280"/>
      <name val="Arial"/>
      <family val="0"/>
      <charset val="1"/>
    </font>
    <font>
      <b val="true"/>
      <sz val="13"/>
      <color rgb="FF2E7D52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sz val="10"/>
      <color rgb="FF6B7280"/>
      <name val="Arial"/>
      <family val="0"/>
      <charset val="1"/>
    </font>
    <font>
      <b val="true"/>
      <sz val="11"/>
      <color rgb="FF2E7D52"/>
      <name val="Arial"/>
      <family val="0"/>
      <charset val="1"/>
    </font>
    <font>
      <b val="true"/>
      <sz val="16"/>
      <color rgb="FF1F4D36"/>
      <name val="Arial"/>
      <family val="0"/>
      <charset val="1"/>
    </font>
    <font>
      <b val="true"/>
      <sz val="11"/>
      <color rgb="FF1F4D36"/>
      <name val="Arial"/>
      <family val="0"/>
      <charset val="1"/>
    </font>
    <font>
      <b val="true"/>
      <sz val="10"/>
      <color rgb="FF2E7D52"/>
      <name val="Arial"/>
      <family val="0"/>
      <charset val="1"/>
    </font>
    <font>
      <i val="true"/>
      <sz val="9"/>
      <color rgb="FF6B7280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12"/>
      <color rgb="FF6B7280"/>
      <name val="Arial"/>
      <family val="0"/>
      <charset val="1"/>
    </font>
    <font>
      <sz val="11"/>
      <color rgb="FF1A1A1A"/>
      <name val="Arial"/>
      <family val="0"/>
      <charset val="1"/>
    </font>
    <font>
      <b val="true"/>
      <u val="single"/>
      <sz val="16"/>
      <color rgb="FFFFFFFF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4D36"/>
        <bgColor rgb="FF003366"/>
      </patternFill>
    </fill>
    <fill>
      <patternFill patternType="solid">
        <fgColor rgb="FFE7F2EC"/>
        <bgColor rgb="FFFBF9F4"/>
      </patternFill>
    </fill>
    <fill>
      <patternFill patternType="solid">
        <fgColor rgb="FFFFF3C4"/>
        <bgColor rgb="FFFBF9F4"/>
      </patternFill>
    </fill>
    <fill>
      <patternFill patternType="solid">
        <fgColor rgb="FF2E7D52"/>
        <bgColor rgb="FF008080"/>
      </patternFill>
    </fill>
    <fill>
      <patternFill patternType="solid">
        <fgColor rgb="FFFBF9F4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8D6CE"/>
      </left>
      <right style="thin">
        <color rgb="FFC8D6CE"/>
      </right>
      <top style="thin">
        <color rgb="FFC8D6CE"/>
      </top>
      <bottom style="thin">
        <color rgb="FFC8D6C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8D6CE"/>
      <rgbColor rgb="FF808080"/>
      <rgbColor rgb="FF9999FF"/>
      <rgbColor rgb="FF993366"/>
      <rgbColor rgb="FFFFF3C4"/>
      <rgbColor rgb="FFE7F2EC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BF9F4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2E7D52"/>
      <rgbColor rgb="FF003300"/>
      <rgbColor rgb="FF1A1A1A"/>
      <rgbColor rgb="FF993300"/>
      <rgbColor rgb="FF993366"/>
      <rgbColor rgb="FF333399"/>
      <rgbColor rgb="FF1F4D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 pitchFamily="0" charset="1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polen.bio/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polen.bio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52"/>
    <col collapsed="false" customWidth="true" hidden="false" outlineLevel="0" max="4" min="4" style="0" width="30"/>
    <col collapsed="false" customWidth="true" hidden="false" outlineLevel="0" max="5" min="5" style="0" width="3"/>
  </cols>
  <sheetData>
    <row r="2" customFormat="false" ht="26.8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6.15" hidden="false" customHeight="false" outlineLevel="0" collapsed="false">
      <c r="B5" s="3" t="s">
        <v>2</v>
      </c>
    </row>
    <row r="6" customFormat="false" ht="15" hidden="false" customHeight="false" outlineLevel="0" collapsed="false">
      <c r="B6" s="4" t="s">
        <v>3</v>
      </c>
      <c r="C6" s="4"/>
      <c r="D6" s="4"/>
    </row>
    <row r="7" customFormat="false" ht="15" hidden="false" customHeight="false" outlineLevel="0" collapsed="false">
      <c r="B7" s="4" t="s">
        <v>4</v>
      </c>
      <c r="C7" s="4"/>
      <c r="D7" s="4"/>
    </row>
    <row r="8" customFormat="false" ht="15" hidden="false" customHeight="false" outlineLevel="0" collapsed="false">
      <c r="B8" s="4" t="s">
        <v>5</v>
      </c>
      <c r="C8" s="4"/>
      <c r="D8" s="4"/>
    </row>
    <row r="9" customFormat="false" ht="15" hidden="false" customHeight="false" outlineLevel="0" collapsed="false">
      <c r="B9" s="4" t="s">
        <v>6</v>
      </c>
      <c r="C9" s="4"/>
      <c r="D9" s="4"/>
    </row>
    <row r="11" customFormat="false" ht="16.15" hidden="false" customHeight="false" outlineLevel="0" collapsed="false">
      <c r="B11" s="3" t="s">
        <v>7</v>
      </c>
    </row>
    <row r="12" customFormat="false" ht="15" hidden="false" customHeight="false" outlineLevel="0" collapsed="false">
      <c r="B12" s="5" t="s">
        <v>8</v>
      </c>
      <c r="C12" s="5" t="s">
        <v>9</v>
      </c>
      <c r="D12" s="5" t="s">
        <v>10</v>
      </c>
    </row>
    <row r="13" customFormat="false" ht="15" hidden="false" customHeight="false" outlineLevel="0" collapsed="false">
      <c r="B13" s="6" t="s">
        <v>11</v>
      </c>
      <c r="C13" s="7" t="s">
        <v>12</v>
      </c>
      <c r="D13" s="7" t="s">
        <v>13</v>
      </c>
    </row>
    <row r="14" customFormat="false" ht="15" hidden="false" customHeight="false" outlineLevel="0" collapsed="false">
      <c r="B14" s="8" t="s">
        <v>14</v>
      </c>
      <c r="C14" s="9" t="s">
        <v>15</v>
      </c>
      <c r="D14" s="9" t="s">
        <v>16</v>
      </c>
    </row>
    <row r="15" customFormat="false" ht="23.85" hidden="false" customHeight="false" outlineLevel="0" collapsed="false">
      <c r="B15" s="6" t="s">
        <v>17</v>
      </c>
      <c r="C15" s="7" t="s">
        <v>18</v>
      </c>
      <c r="D15" s="7" t="s">
        <v>19</v>
      </c>
    </row>
    <row r="16" customFormat="false" ht="15" hidden="false" customHeight="false" outlineLevel="0" collapsed="false">
      <c r="B16" s="8" t="s">
        <v>20</v>
      </c>
      <c r="C16" s="9" t="s">
        <v>21</v>
      </c>
      <c r="D16" s="9" t="s">
        <v>22</v>
      </c>
    </row>
    <row r="17" customFormat="false" ht="15" hidden="false" customHeight="false" outlineLevel="0" collapsed="false">
      <c r="B17" s="6" t="s">
        <v>23</v>
      </c>
      <c r="C17" s="7" t="s">
        <v>24</v>
      </c>
      <c r="D17" s="7" t="s">
        <v>25</v>
      </c>
    </row>
    <row r="19" customFormat="false" ht="16.15" hidden="false" customHeight="false" outlineLevel="0" collapsed="false">
      <c r="B19" s="3" t="s">
        <v>26</v>
      </c>
    </row>
    <row r="20" customFormat="false" ht="15" hidden="false" customHeight="false" outlineLevel="0" collapsed="false">
      <c r="B20" s="10" t="s">
        <v>27</v>
      </c>
      <c r="C20" s="10"/>
      <c r="D20" s="10"/>
    </row>
    <row r="21" customFormat="false" ht="25.5" hidden="false" customHeight="true" outlineLevel="0" collapsed="false">
      <c r="B21" s="11" t="s">
        <v>28</v>
      </c>
      <c r="C21" s="11"/>
      <c r="D21" s="11"/>
    </row>
    <row r="23" customFormat="false" ht="15" hidden="false" customHeight="false" outlineLevel="0" collapsed="false">
      <c r="B23" s="10" t="s">
        <v>29</v>
      </c>
      <c r="C23" s="10"/>
      <c r="D23" s="10"/>
    </row>
    <row r="24" customFormat="false" ht="25.5" hidden="false" customHeight="true" outlineLevel="0" collapsed="false">
      <c r="B24" s="11" t="s">
        <v>30</v>
      </c>
      <c r="C24" s="11"/>
      <c r="D24" s="11"/>
    </row>
    <row r="26" customFormat="false" ht="15" hidden="false" customHeight="false" outlineLevel="0" collapsed="false">
      <c r="B26" s="10" t="s">
        <v>31</v>
      </c>
      <c r="C26" s="10"/>
      <c r="D26" s="10"/>
    </row>
    <row r="27" customFormat="false" ht="25.5" hidden="false" customHeight="true" outlineLevel="0" collapsed="false">
      <c r="B27" s="11" t="s">
        <v>32</v>
      </c>
      <c r="C27" s="11"/>
      <c r="D27" s="11"/>
    </row>
    <row r="29" customFormat="false" ht="16.15" hidden="false" customHeight="false" outlineLevel="0" collapsed="false">
      <c r="B29" s="3" t="s">
        <v>33</v>
      </c>
    </row>
    <row r="30" customFormat="false" ht="15" hidden="false" customHeight="false" outlineLevel="0" collapsed="false">
      <c r="B30" s="4" t="s">
        <v>34</v>
      </c>
      <c r="C30" s="4"/>
      <c r="D30" s="4"/>
    </row>
    <row r="31" customFormat="false" ht="15" hidden="false" customHeight="false" outlineLevel="0" collapsed="false">
      <c r="B31" s="4" t="s">
        <v>35</v>
      </c>
      <c r="C31" s="4"/>
      <c r="D31" s="4"/>
    </row>
    <row r="32" customFormat="false" ht="15" hidden="false" customHeight="false" outlineLevel="0" collapsed="false">
      <c r="B32" s="4" t="s">
        <v>36</v>
      </c>
      <c r="C32" s="4"/>
      <c r="D32" s="4"/>
    </row>
    <row r="33" customFormat="false" ht="15" hidden="false" customHeight="false" outlineLevel="0" collapsed="false">
      <c r="B33" s="4" t="s">
        <v>37</v>
      </c>
      <c r="C33" s="4"/>
      <c r="D33" s="4"/>
    </row>
    <row r="34" customFormat="false" ht="15" hidden="false" customHeight="false" outlineLevel="0" collapsed="false">
      <c r="B34" s="4" t="s">
        <v>38</v>
      </c>
      <c r="C34" s="4"/>
      <c r="D34" s="4"/>
    </row>
    <row r="36" customFormat="false" ht="15" hidden="false" customHeight="false" outlineLevel="0" collapsed="false">
      <c r="B36" s="12" t="s">
        <v>39</v>
      </c>
      <c r="C36" s="12"/>
      <c r="D36" s="12"/>
    </row>
  </sheetData>
  <mergeCells count="16">
    <mergeCell ref="B6:D6"/>
    <mergeCell ref="B7:D7"/>
    <mergeCell ref="B8:D8"/>
    <mergeCell ref="B9:D9"/>
    <mergeCell ref="B20:D20"/>
    <mergeCell ref="B21:D21"/>
    <mergeCell ref="B23:D23"/>
    <mergeCell ref="B24:D24"/>
    <mergeCell ref="B26:D26"/>
    <mergeCell ref="B27:D27"/>
    <mergeCell ref="B30:D30"/>
    <mergeCell ref="B31:D31"/>
    <mergeCell ref="B32:D32"/>
    <mergeCell ref="B33:D33"/>
    <mergeCell ref="B34:D34"/>
    <mergeCell ref="B36:D36"/>
  </mergeCells>
  <hyperlinks>
    <hyperlink ref="B36" r:id="rId1" display="Envie d'un livre des recettes automatisé ? Passez sur polen.bio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0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6"/>
    <col collapsed="false" customWidth="true" hidden="false" outlineLevel="0" max="3" min="3" style="0" width="38"/>
    <col collapsed="false" customWidth="true" hidden="false" outlineLevel="0" max="4" min="4" style="0" width="20"/>
    <col collapsed="false" customWidth="true" hidden="false" outlineLevel="0" max="5" min="5" style="0" width="14"/>
  </cols>
  <sheetData>
    <row r="1" customFormat="false" ht="19.7" hidden="false" customHeight="false" outlineLevel="0" collapsed="false">
      <c r="A1" s="13" t="s">
        <v>0</v>
      </c>
      <c r="C1" s="14" t="s">
        <v>40</v>
      </c>
      <c r="E1" s="15" t="n">
        <f aca="false">SUM(E5:E304)</f>
        <v>184.5</v>
      </c>
    </row>
    <row r="2" customFormat="false" ht="15" hidden="false" customHeight="false" outlineLevel="0" collapsed="false">
      <c r="C2" s="16" t="s">
        <v>41</v>
      </c>
      <c r="E2" s="15" t="n">
        <f aca="false">SUMIF(D5:D304,"Espèces",E5:E304)</f>
        <v>184.5</v>
      </c>
    </row>
    <row r="3" customFormat="false" ht="15" hidden="false" customHeight="false" outlineLevel="0" collapsed="false">
      <c r="A3" s="17" t="s">
        <v>42</v>
      </c>
    </row>
    <row r="4" customFormat="false" ht="19.5" hidden="false" customHeight="true" outlineLevel="0" collapsed="false">
      <c r="A4" s="18" t="s">
        <v>11</v>
      </c>
      <c r="B4" s="18" t="s">
        <v>14</v>
      </c>
      <c r="C4" s="18" t="s">
        <v>17</v>
      </c>
      <c r="D4" s="18" t="s">
        <v>20</v>
      </c>
      <c r="E4" s="18" t="s">
        <v>23</v>
      </c>
    </row>
    <row r="5" customFormat="false" ht="15" hidden="false" customHeight="false" outlineLevel="0" collapsed="false">
      <c r="A5" s="19" t="n">
        <v>46268</v>
      </c>
      <c r="B5" s="20" t="s">
        <v>16</v>
      </c>
      <c r="C5" s="20" t="s">
        <v>43</v>
      </c>
      <c r="D5" s="20" t="s">
        <v>22</v>
      </c>
      <c r="E5" s="21" t="n">
        <v>184.5</v>
      </c>
    </row>
    <row r="6" customFormat="false" ht="15" hidden="false" customHeight="false" outlineLevel="0" collapsed="false">
      <c r="A6" s="22"/>
      <c r="B6" s="23"/>
      <c r="C6" s="23"/>
      <c r="D6" s="23"/>
      <c r="E6" s="24"/>
    </row>
    <row r="7" customFormat="false" ht="15" hidden="false" customHeight="false" outlineLevel="0" collapsed="false">
      <c r="A7" s="22"/>
      <c r="B7" s="23"/>
      <c r="C7" s="23"/>
      <c r="D7" s="23"/>
      <c r="E7" s="24"/>
    </row>
    <row r="8" customFormat="false" ht="15" hidden="false" customHeight="false" outlineLevel="0" collapsed="false">
      <c r="A8" s="22"/>
      <c r="B8" s="23"/>
      <c r="C8" s="23"/>
      <c r="D8" s="23"/>
      <c r="E8" s="24"/>
    </row>
    <row r="9" customFormat="false" ht="15" hidden="false" customHeight="false" outlineLevel="0" collapsed="false">
      <c r="A9" s="22"/>
      <c r="B9" s="23"/>
      <c r="C9" s="23"/>
      <c r="D9" s="23"/>
      <c r="E9" s="24"/>
    </row>
    <row r="10" customFormat="false" ht="15" hidden="false" customHeight="false" outlineLevel="0" collapsed="false">
      <c r="A10" s="22"/>
      <c r="B10" s="23"/>
      <c r="C10" s="23"/>
      <c r="D10" s="23"/>
      <c r="E10" s="24"/>
    </row>
    <row r="11" customFormat="false" ht="15" hidden="false" customHeight="false" outlineLevel="0" collapsed="false">
      <c r="A11" s="22"/>
      <c r="B11" s="23"/>
      <c r="C11" s="23"/>
      <c r="D11" s="23"/>
      <c r="E11" s="24"/>
    </row>
    <row r="12" customFormat="false" ht="15" hidden="false" customHeight="false" outlineLevel="0" collapsed="false">
      <c r="A12" s="22"/>
      <c r="B12" s="23"/>
      <c r="C12" s="23"/>
      <c r="D12" s="23"/>
      <c r="E12" s="24"/>
    </row>
    <row r="13" customFormat="false" ht="15" hidden="false" customHeight="false" outlineLevel="0" collapsed="false">
      <c r="A13" s="22"/>
      <c r="B13" s="23"/>
      <c r="C13" s="23"/>
      <c r="D13" s="23"/>
      <c r="E13" s="24"/>
    </row>
    <row r="14" customFormat="false" ht="15" hidden="false" customHeight="false" outlineLevel="0" collapsed="false">
      <c r="A14" s="22"/>
      <c r="B14" s="23"/>
      <c r="C14" s="23"/>
      <c r="D14" s="23"/>
      <c r="E14" s="24"/>
    </row>
    <row r="15" customFormat="false" ht="15" hidden="false" customHeight="false" outlineLevel="0" collapsed="false">
      <c r="A15" s="22"/>
      <c r="B15" s="23"/>
      <c r="C15" s="23"/>
      <c r="D15" s="23"/>
      <c r="E15" s="24"/>
    </row>
    <row r="16" customFormat="false" ht="15" hidden="false" customHeight="false" outlineLevel="0" collapsed="false">
      <c r="A16" s="22"/>
      <c r="B16" s="23"/>
      <c r="C16" s="23"/>
      <c r="D16" s="23"/>
      <c r="E16" s="24"/>
    </row>
    <row r="17" customFormat="false" ht="15" hidden="false" customHeight="false" outlineLevel="0" collapsed="false">
      <c r="A17" s="22"/>
      <c r="B17" s="23"/>
      <c r="C17" s="23"/>
      <c r="D17" s="23"/>
      <c r="E17" s="24"/>
    </row>
    <row r="18" customFormat="false" ht="15" hidden="false" customHeight="false" outlineLevel="0" collapsed="false">
      <c r="A18" s="22"/>
      <c r="B18" s="23"/>
      <c r="C18" s="23"/>
      <c r="D18" s="23"/>
      <c r="E18" s="24"/>
    </row>
    <row r="19" customFormat="false" ht="15" hidden="false" customHeight="false" outlineLevel="0" collapsed="false">
      <c r="A19" s="22"/>
      <c r="B19" s="23"/>
      <c r="C19" s="23"/>
      <c r="D19" s="23"/>
      <c r="E19" s="24"/>
    </row>
    <row r="20" customFormat="false" ht="15" hidden="false" customHeight="false" outlineLevel="0" collapsed="false">
      <c r="A20" s="22"/>
      <c r="B20" s="23"/>
      <c r="C20" s="23"/>
      <c r="D20" s="23"/>
      <c r="E20" s="24"/>
    </row>
    <row r="21" customFormat="false" ht="15" hidden="false" customHeight="false" outlineLevel="0" collapsed="false">
      <c r="A21" s="22"/>
      <c r="B21" s="23"/>
      <c r="C21" s="23"/>
      <c r="D21" s="23"/>
      <c r="E21" s="24"/>
    </row>
    <row r="22" customFormat="false" ht="15" hidden="false" customHeight="false" outlineLevel="0" collapsed="false">
      <c r="A22" s="22"/>
      <c r="B22" s="23"/>
      <c r="C22" s="23"/>
      <c r="D22" s="23"/>
      <c r="E22" s="24"/>
    </row>
    <row r="23" customFormat="false" ht="15" hidden="false" customHeight="false" outlineLevel="0" collapsed="false">
      <c r="A23" s="22"/>
      <c r="B23" s="23"/>
      <c r="C23" s="23"/>
      <c r="D23" s="23"/>
      <c r="E23" s="24"/>
    </row>
    <row r="24" customFormat="false" ht="15" hidden="false" customHeight="false" outlineLevel="0" collapsed="false">
      <c r="A24" s="22"/>
      <c r="B24" s="23"/>
      <c r="C24" s="23"/>
      <c r="D24" s="23"/>
      <c r="E24" s="24"/>
    </row>
    <row r="25" customFormat="false" ht="15" hidden="false" customHeight="false" outlineLevel="0" collapsed="false">
      <c r="A25" s="22"/>
      <c r="B25" s="23"/>
      <c r="C25" s="23"/>
      <c r="D25" s="23"/>
      <c r="E25" s="24"/>
    </row>
    <row r="26" customFormat="false" ht="15" hidden="false" customHeight="false" outlineLevel="0" collapsed="false">
      <c r="A26" s="22"/>
      <c r="B26" s="23"/>
      <c r="C26" s="23"/>
      <c r="D26" s="23"/>
      <c r="E26" s="24"/>
    </row>
    <row r="27" customFormat="false" ht="15" hidden="false" customHeight="false" outlineLevel="0" collapsed="false">
      <c r="A27" s="22"/>
      <c r="B27" s="23"/>
      <c r="C27" s="23"/>
      <c r="D27" s="23"/>
      <c r="E27" s="24"/>
    </row>
    <row r="28" customFormat="false" ht="15" hidden="false" customHeight="false" outlineLevel="0" collapsed="false">
      <c r="A28" s="22"/>
      <c r="B28" s="23"/>
      <c r="C28" s="23"/>
      <c r="D28" s="23"/>
      <c r="E28" s="24"/>
    </row>
    <row r="29" customFormat="false" ht="15" hidden="false" customHeight="false" outlineLevel="0" collapsed="false">
      <c r="A29" s="22"/>
      <c r="B29" s="23"/>
      <c r="C29" s="23"/>
      <c r="D29" s="23"/>
      <c r="E29" s="24"/>
    </row>
    <row r="30" customFormat="false" ht="15" hidden="false" customHeight="false" outlineLevel="0" collapsed="false">
      <c r="A30" s="22"/>
      <c r="B30" s="23"/>
      <c r="C30" s="23"/>
      <c r="D30" s="23"/>
      <c r="E30" s="24"/>
    </row>
    <row r="31" customFormat="false" ht="15" hidden="false" customHeight="false" outlineLevel="0" collapsed="false">
      <c r="A31" s="22"/>
      <c r="B31" s="23"/>
      <c r="C31" s="23"/>
      <c r="D31" s="23"/>
      <c r="E31" s="24"/>
    </row>
    <row r="32" customFormat="false" ht="15" hidden="false" customHeight="false" outlineLevel="0" collapsed="false">
      <c r="A32" s="22"/>
      <c r="B32" s="23"/>
      <c r="C32" s="23"/>
      <c r="D32" s="23"/>
      <c r="E32" s="24"/>
    </row>
    <row r="33" customFormat="false" ht="15" hidden="false" customHeight="false" outlineLevel="0" collapsed="false">
      <c r="A33" s="22"/>
      <c r="B33" s="23"/>
      <c r="C33" s="23"/>
      <c r="D33" s="23"/>
      <c r="E33" s="24"/>
    </row>
    <row r="34" customFormat="false" ht="15" hidden="false" customHeight="false" outlineLevel="0" collapsed="false">
      <c r="A34" s="22"/>
      <c r="B34" s="23"/>
      <c r="C34" s="23"/>
      <c r="D34" s="23"/>
      <c r="E34" s="24"/>
    </row>
    <row r="35" customFormat="false" ht="15" hidden="false" customHeight="false" outlineLevel="0" collapsed="false">
      <c r="A35" s="22"/>
      <c r="B35" s="23"/>
      <c r="C35" s="23"/>
      <c r="D35" s="23"/>
      <c r="E35" s="24"/>
    </row>
    <row r="36" customFormat="false" ht="15" hidden="false" customHeight="false" outlineLevel="0" collapsed="false">
      <c r="A36" s="22"/>
      <c r="B36" s="23"/>
      <c r="C36" s="23"/>
      <c r="D36" s="23"/>
      <c r="E36" s="24"/>
    </row>
    <row r="37" customFormat="false" ht="15" hidden="false" customHeight="false" outlineLevel="0" collapsed="false">
      <c r="A37" s="22"/>
      <c r="B37" s="23"/>
      <c r="C37" s="23"/>
      <c r="D37" s="23"/>
      <c r="E37" s="24"/>
    </row>
    <row r="38" customFormat="false" ht="15" hidden="false" customHeight="false" outlineLevel="0" collapsed="false">
      <c r="A38" s="22"/>
      <c r="B38" s="23"/>
      <c r="C38" s="23"/>
      <c r="D38" s="23"/>
      <c r="E38" s="24"/>
    </row>
    <row r="39" customFormat="false" ht="15" hidden="false" customHeight="false" outlineLevel="0" collapsed="false">
      <c r="A39" s="22"/>
      <c r="B39" s="23"/>
      <c r="C39" s="23"/>
      <c r="D39" s="23"/>
      <c r="E39" s="24"/>
    </row>
    <row r="40" customFormat="false" ht="15" hidden="false" customHeight="false" outlineLevel="0" collapsed="false">
      <c r="A40" s="22"/>
      <c r="B40" s="23"/>
      <c r="C40" s="23"/>
      <c r="D40" s="23"/>
      <c r="E40" s="24"/>
    </row>
    <row r="41" customFormat="false" ht="15" hidden="false" customHeight="false" outlineLevel="0" collapsed="false">
      <c r="A41" s="22"/>
      <c r="B41" s="23"/>
      <c r="C41" s="23"/>
      <c r="D41" s="23"/>
      <c r="E41" s="24"/>
    </row>
    <row r="42" customFormat="false" ht="15" hidden="false" customHeight="false" outlineLevel="0" collapsed="false">
      <c r="A42" s="22"/>
      <c r="B42" s="23"/>
      <c r="C42" s="23"/>
      <c r="D42" s="23"/>
      <c r="E42" s="24"/>
    </row>
    <row r="43" customFormat="false" ht="15" hidden="false" customHeight="false" outlineLevel="0" collapsed="false">
      <c r="A43" s="22"/>
      <c r="B43" s="23"/>
      <c r="C43" s="23"/>
      <c r="D43" s="23"/>
      <c r="E43" s="24"/>
    </row>
    <row r="44" customFormat="false" ht="15" hidden="false" customHeight="false" outlineLevel="0" collapsed="false">
      <c r="A44" s="22"/>
      <c r="B44" s="23"/>
      <c r="C44" s="23"/>
      <c r="D44" s="23"/>
      <c r="E44" s="24"/>
    </row>
    <row r="45" customFormat="false" ht="15" hidden="false" customHeight="false" outlineLevel="0" collapsed="false">
      <c r="A45" s="22"/>
      <c r="B45" s="23"/>
      <c r="C45" s="23"/>
      <c r="D45" s="23"/>
      <c r="E45" s="24"/>
    </row>
    <row r="46" customFormat="false" ht="15" hidden="false" customHeight="false" outlineLevel="0" collapsed="false">
      <c r="A46" s="22"/>
      <c r="B46" s="23"/>
      <c r="C46" s="23"/>
      <c r="D46" s="23"/>
      <c r="E46" s="24"/>
    </row>
    <row r="47" customFormat="false" ht="15" hidden="false" customHeight="false" outlineLevel="0" collapsed="false">
      <c r="A47" s="22"/>
      <c r="B47" s="23"/>
      <c r="C47" s="23"/>
      <c r="D47" s="23"/>
      <c r="E47" s="24"/>
    </row>
    <row r="48" customFormat="false" ht="15" hidden="false" customHeight="false" outlineLevel="0" collapsed="false">
      <c r="A48" s="22"/>
      <c r="B48" s="23"/>
      <c r="C48" s="23"/>
      <c r="D48" s="23"/>
      <c r="E48" s="24"/>
    </row>
    <row r="49" customFormat="false" ht="15" hidden="false" customHeight="false" outlineLevel="0" collapsed="false">
      <c r="A49" s="22"/>
      <c r="B49" s="23"/>
      <c r="C49" s="23"/>
      <c r="D49" s="23"/>
      <c r="E49" s="24"/>
    </row>
    <row r="50" customFormat="false" ht="15" hidden="false" customHeight="false" outlineLevel="0" collapsed="false">
      <c r="A50" s="22"/>
      <c r="B50" s="23"/>
      <c r="C50" s="23"/>
      <c r="D50" s="23"/>
      <c r="E50" s="24"/>
    </row>
    <row r="51" customFormat="false" ht="15" hidden="false" customHeight="false" outlineLevel="0" collapsed="false">
      <c r="A51" s="22"/>
      <c r="B51" s="23"/>
      <c r="C51" s="23"/>
      <c r="D51" s="23"/>
      <c r="E51" s="24"/>
    </row>
    <row r="52" customFormat="false" ht="15" hidden="false" customHeight="false" outlineLevel="0" collapsed="false">
      <c r="A52" s="22"/>
      <c r="B52" s="23"/>
      <c r="C52" s="23"/>
      <c r="D52" s="23"/>
      <c r="E52" s="24"/>
    </row>
    <row r="53" customFormat="false" ht="15" hidden="false" customHeight="false" outlineLevel="0" collapsed="false">
      <c r="A53" s="22"/>
      <c r="B53" s="23"/>
      <c r="C53" s="23"/>
      <c r="D53" s="23"/>
      <c r="E53" s="24"/>
    </row>
    <row r="54" customFormat="false" ht="15" hidden="false" customHeight="false" outlineLevel="0" collapsed="false">
      <c r="A54" s="22"/>
      <c r="B54" s="23"/>
      <c r="C54" s="23"/>
      <c r="D54" s="23"/>
      <c r="E54" s="24"/>
    </row>
    <row r="55" customFormat="false" ht="15" hidden="false" customHeight="false" outlineLevel="0" collapsed="false">
      <c r="A55" s="22"/>
      <c r="B55" s="23"/>
      <c r="C55" s="23"/>
      <c r="D55" s="23"/>
      <c r="E55" s="24"/>
    </row>
    <row r="56" customFormat="false" ht="15" hidden="false" customHeight="false" outlineLevel="0" collapsed="false">
      <c r="A56" s="22"/>
      <c r="B56" s="23"/>
      <c r="C56" s="23"/>
      <c r="D56" s="23"/>
      <c r="E56" s="24"/>
    </row>
    <row r="57" customFormat="false" ht="15" hidden="false" customHeight="false" outlineLevel="0" collapsed="false">
      <c r="A57" s="22"/>
      <c r="B57" s="23"/>
      <c r="C57" s="23"/>
      <c r="D57" s="23"/>
      <c r="E57" s="24"/>
    </row>
    <row r="58" customFormat="false" ht="15" hidden="false" customHeight="false" outlineLevel="0" collapsed="false">
      <c r="A58" s="22"/>
      <c r="B58" s="23"/>
      <c r="C58" s="23"/>
      <c r="D58" s="23"/>
      <c r="E58" s="24"/>
    </row>
    <row r="59" customFormat="false" ht="15" hidden="false" customHeight="false" outlineLevel="0" collapsed="false">
      <c r="A59" s="22"/>
      <c r="B59" s="23"/>
      <c r="C59" s="23"/>
      <c r="D59" s="23"/>
      <c r="E59" s="24"/>
    </row>
    <row r="60" customFormat="false" ht="15" hidden="false" customHeight="false" outlineLevel="0" collapsed="false">
      <c r="A60" s="22"/>
      <c r="B60" s="23"/>
      <c r="C60" s="23"/>
      <c r="D60" s="23"/>
      <c r="E60" s="24"/>
    </row>
    <row r="61" customFormat="false" ht="15" hidden="false" customHeight="false" outlineLevel="0" collapsed="false">
      <c r="A61" s="22"/>
      <c r="B61" s="23"/>
      <c r="C61" s="23"/>
      <c r="D61" s="23"/>
      <c r="E61" s="24"/>
    </row>
    <row r="62" customFormat="false" ht="15" hidden="false" customHeight="false" outlineLevel="0" collapsed="false">
      <c r="A62" s="22"/>
      <c r="B62" s="23"/>
      <c r="C62" s="23"/>
      <c r="D62" s="23"/>
      <c r="E62" s="24"/>
    </row>
    <row r="63" customFormat="false" ht="15" hidden="false" customHeight="false" outlineLevel="0" collapsed="false">
      <c r="A63" s="22"/>
      <c r="B63" s="23"/>
      <c r="C63" s="23"/>
      <c r="D63" s="23"/>
      <c r="E63" s="24"/>
    </row>
    <row r="64" customFormat="false" ht="15" hidden="false" customHeight="false" outlineLevel="0" collapsed="false">
      <c r="A64" s="22"/>
      <c r="B64" s="23"/>
      <c r="C64" s="23"/>
      <c r="D64" s="23"/>
      <c r="E64" s="24"/>
    </row>
    <row r="65" customFormat="false" ht="15" hidden="false" customHeight="false" outlineLevel="0" collapsed="false">
      <c r="A65" s="22"/>
      <c r="B65" s="23"/>
      <c r="C65" s="23"/>
      <c r="D65" s="23"/>
      <c r="E65" s="24"/>
    </row>
    <row r="66" customFormat="false" ht="15" hidden="false" customHeight="false" outlineLevel="0" collapsed="false">
      <c r="A66" s="22"/>
      <c r="B66" s="23"/>
      <c r="C66" s="23"/>
      <c r="D66" s="23"/>
      <c r="E66" s="24"/>
    </row>
    <row r="67" customFormat="false" ht="15" hidden="false" customHeight="false" outlineLevel="0" collapsed="false">
      <c r="A67" s="22"/>
      <c r="B67" s="23"/>
      <c r="C67" s="23"/>
      <c r="D67" s="23"/>
      <c r="E67" s="24"/>
    </row>
    <row r="68" customFormat="false" ht="15" hidden="false" customHeight="false" outlineLevel="0" collapsed="false">
      <c r="A68" s="22"/>
      <c r="B68" s="23"/>
      <c r="C68" s="23"/>
      <c r="D68" s="23"/>
      <c r="E68" s="24"/>
    </row>
    <row r="69" customFormat="false" ht="15" hidden="false" customHeight="false" outlineLevel="0" collapsed="false">
      <c r="A69" s="22"/>
      <c r="B69" s="23"/>
      <c r="C69" s="23"/>
      <c r="D69" s="23"/>
      <c r="E69" s="24"/>
    </row>
    <row r="70" customFormat="false" ht="15" hidden="false" customHeight="false" outlineLevel="0" collapsed="false">
      <c r="A70" s="22"/>
      <c r="B70" s="23"/>
      <c r="C70" s="23"/>
      <c r="D70" s="23"/>
      <c r="E70" s="24"/>
    </row>
    <row r="71" customFormat="false" ht="15" hidden="false" customHeight="false" outlineLevel="0" collapsed="false">
      <c r="A71" s="22"/>
      <c r="B71" s="23"/>
      <c r="C71" s="23"/>
      <c r="D71" s="23"/>
      <c r="E71" s="24"/>
    </row>
    <row r="72" customFormat="false" ht="15" hidden="false" customHeight="false" outlineLevel="0" collapsed="false">
      <c r="A72" s="22"/>
      <c r="B72" s="23"/>
      <c r="C72" s="23"/>
      <c r="D72" s="23"/>
      <c r="E72" s="24"/>
    </row>
    <row r="73" customFormat="false" ht="15" hidden="false" customHeight="false" outlineLevel="0" collapsed="false">
      <c r="A73" s="22"/>
      <c r="B73" s="23"/>
      <c r="C73" s="23"/>
      <c r="D73" s="23"/>
      <c r="E73" s="24"/>
    </row>
    <row r="74" customFormat="false" ht="15" hidden="false" customHeight="false" outlineLevel="0" collapsed="false">
      <c r="A74" s="22"/>
      <c r="B74" s="23"/>
      <c r="C74" s="23"/>
      <c r="D74" s="23"/>
      <c r="E74" s="24"/>
    </row>
    <row r="75" customFormat="false" ht="15" hidden="false" customHeight="false" outlineLevel="0" collapsed="false">
      <c r="A75" s="22"/>
      <c r="B75" s="23"/>
      <c r="C75" s="23"/>
      <c r="D75" s="23"/>
      <c r="E75" s="24"/>
    </row>
    <row r="76" customFormat="false" ht="15" hidden="false" customHeight="false" outlineLevel="0" collapsed="false">
      <c r="A76" s="22"/>
      <c r="B76" s="23"/>
      <c r="C76" s="23"/>
      <c r="D76" s="23"/>
      <c r="E76" s="24"/>
    </row>
    <row r="77" customFormat="false" ht="15" hidden="false" customHeight="false" outlineLevel="0" collapsed="false">
      <c r="A77" s="22"/>
      <c r="B77" s="23"/>
      <c r="C77" s="23"/>
      <c r="D77" s="23"/>
      <c r="E77" s="24"/>
    </row>
    <row r="78" customFormat="false" ht="15" hidden="false" customHeight="false" outlineLevel="0" collapsed="false">
      <c r="A78" s="22"/>
      <c r="B78" s="23"/>
      <c r="C78" s="23"/>
      <c r="D78" s="23"/>
      <c r="E78" s="24"/>
    </row>
    <row r="79" customFormat="false" ht="15" hidden="false" customHeight="false" outlineLevel="0" collapsed="false">
      <c r="A79" s="22"/>
      <c r="B79" s="23"/>
      <c r="C79" s="23"/>
      <c r="D79" s="23"/>
      <c r="E79" s="24"/>
    </row>
    <row r="80" customFormat="false" ht="15" hidden="false" customHeight="false" outlineLevel="0" collapsed="false">
      <c r="A80" s="22"/>
      <c r="B80" s="23"/>
      <c r="C80" s="23"/>
      <c r="D80" s="23"/>
      <c r="E80" s="24"/>
    </row>
    <row r="81" customFormat="false" ht="15" hidden="false" customHeight="false" outlineLevel="0" collapsed="false">
      <c r="A81" s="22"/>
      <c r="B81" s="23"/>
      <c r="C81" s="23"/>
      <c r="D81" s="23"/>
      <c r="E81" s="24"/>
    </row>
    <row r="82" customFormat="false" ht="15" hidden="false" customHeight="false" outlineLevel="0" collapsed="false">
      <c r="A82" s="22"/>
      <c r="B82" s="23"/>
      <c r="C82" s="23"/>
      <c r="D82" s="23"/>
      <c r="E82" s="24"/>
    </row>
    <row r="83" customFormat="false" ht="15" hidden="false" customHeight="false" outlineLevel="0" collapsed="false">
      <c r="A83" s="22"/>
      <c r="B83" s="23"/>
      <c r="C83" s="23"/>
      <c r="D83" s="23"/>
      <c r="E83" s="24"/>
    </row>
    <row r="84" customFormat="false" ht="15" hidden="false" customHeight="false" outlineLevel="0" collapsed="false">
      <c r="A84" s="22"/>
      <c r="B84" s="23"/>
      <c r="C84" s="23"/>
      <c r="D84" s="23"/>
      <c r="E84" s="24"/>
    </row>
    <row r="85" customFormat="false" ht="15" hidden="false" customHeight="false" outlineLevel="0" collapsed="false">
      <c r="A85" s="22"/>
      <c r="B85" s="23"/>
      <c r="C85" s="23"/>
      <c r="D85" s="23"/>
      <c r="E85" s="24"/>
    </row>
    <row r="86" customFormat="false" ht="15" hidden="false" customHeight="false" outlineLevel="0" collapsed="false">
      <c r="A86" s="22"/>
      <c r="B86" s="23"/>
      <c r="C86" s="23"/>
      <c r="D86" s="23"/>
      <c r="E86" s="24"/>
    </row>
    <row r="87" customFormat="false" ht="15" hidden="false" customHeight="false" outlineLevel="0" collapsed="false">
      <c r="A87" s="22"/>
      <c r="B87" s="23"/>
      <c r="C87" s="23"/>
      <c r="D87" s="23"/>
      <c r="E87" s="24"/>
    </row>
    <row r="88" customFormat="false" ht="15" hidden="false" customHeight="false" outlineLevel="0" collapsed="false">
      <c r="A88" s="22"/>
      <c r="B88" s="23"/>
      <c r="C88" s="23"/>
      <c r="D88" s="23"/>
      <c r="E88" s="24"/>
    </row>
    <row r="89" customFormat="false" ht="15" hidden="false" customHeight="false" outlineLevel="0" collapsed="false">
      <c r="A89" s="22"/>
      <c r="B89" s="23"/>
      <c r="C89" s="23"/>
      <c r="D89" s="23"/>
      <c r="E89" s="24"/>
    </row>
    <row r="90" customFormat="false" ht="15" hidden="false" customHeight="false" outlineLevel="0" collapsed="false">
      <c r="A90" s="22"/>
      <c r="B90" s="23"/>
      <c r="C90" s="23"/>
      <c r="D90" s="23"/>
      <c r="E90" s="24"/>
    </row>
    <row r="91" customFormat="false" ht="15" hidden="false" customHeight="false" outlineLevel="0" collapsed="false">
      <c r="A91" s="22"/>
      <c r="B91" s="23"/>
      <c r="C91" s="23"/>
      <c r="D91" s="23"/>
      <c r="E91" s="24"/>
    </row>
    <row r="92" customFormat="false" ht="15" hidden="false" customHeight="false" outlineLevel="0" collapsed="false">
      <c r="A92" s="22"/>
      <c r="B92" s="23"/>
      <c r="C92" s="23"/>
      <c r="D92" s="23"/>
      <c r="E92" s="24"/>
    </row>
    <row r="93" customFormat="false" ht="15" hidden="false" customHeight="false" outlineLevel="0" collapsed="false">
      <c r="A93" s="22"/>
      <c r="B93" s="23"/>
      <c r="C93" s="23"/>
      <c r="D93" s="23"/>
      <c r="E93" s="24"/>
    </row>
    <row r="94" customFormat="false" ht="15" hidden="false" customHeight="false" outlineLevel="0" collapsed="false">
      <c r="A94" s="22"/>
      <c r="B94" s="23"/>
      <c r="C94" s="23"/>
      <c r="D94" s="23"/>
      <c r="E94" s="24"/>
    </row>
    <row r="95" customFormat="false" ht="15" hidden="false" customHeight="false" outlineLevel="0" collapsed="false">
      <c r="A95" s="22"/>
      <c r="B95" s="23"/>
      <c r="C95" s="23"/>
      <c r="D95" s="23"/>
      <c r="E95" s="24"/>
    </row>
    <row r="96" customFormat="false" ht="15" hidden="false" customHeight="false" outlineLevel="0" collapsed="false">
      <c r="A96" s="22"/>
      <c r="B96" s="23"/>
      <c r="C96" s="23"/>
      <c r="D96" s="23"/>
      <c r="E96" s="24"/>
    </row>
    <row r="97" customFormat="false" ht="15" hidden="false" customHeight="false" outlineLevel="0" collapsed="false">
      <c r="A97" s="22"/>
      <c r="B97" s="23"/>
      <c r="C97" s="23"/>
      <c r="D97" s="23"/>
      <c r="E97" s="24"/>
    </row>
    <row r="98" customFormat="false" ht="15" hidden="false" customHeight="false" outlineLevel="0" collapsed="false">
      <c r="A98" s="22"/>
      <c r="B98" s="23"/>
      <c r="C98" s="23"/>
      <c r="D98" s="23"/>
      <c r="E98" s="24"/>
    </row>
    <row r="99" customFormat="false" ht="15" hidden="false" customHeight="false" outlineLevel="0" collapsed="false">
      <c r="A99" s="22"/>
      <c r="B99" s="23"/>
      <c r="C99" s="23"/>
      <c r="D99" s="23"/>
      <c r="E99" s="24"/>
    </row>
    <row r="100" customFormat="false" ht="15" hidden="false" customHeight="false" outlineLevel="0" collapsed="false">
      <c r="A100" s="22"/>
      <c r="B100" s="23"/>
      <c r="C100" s="23"/>
      <c r="D100" s="23"/>
      <c r="E100" s="24"/>
    </row>
    <row r="101" customFormat="false" ht="15" hidden="false" customHeight="false" outlineLevel="0" collapsed="false">
      <c r="A101" s="22"/>
      <c r="B101" s="23"/>
      <c r="C101" s="23"/>
      <c r="D101" s="23"/>
      <c r="E101" s="24"/>
    </row>
    <row r="102" customFormat="false" ht="15" hidden="false" customHeight="false" outlineLevel="0" collapsed="false">
      <c r="A102" s="22"/>
      <c r="B102" s="23"/>
      <c r="C102" s="23"/>
      <c r="D102" s="23"/>
      <c r="E102" s="24"/>
    </row>
    <row r="103" customFormat="false" ht="15" hidden="false" customHeight="false" outlineLevel="0" collapsed="false">
      <c r="A103" s="22"/>
      <c r="B103" s="23"/>
      <c r="C103" s="23"/>
      <c r="D103" s="23"/>
      <c r="E103" s="24"/>
    </row>
    <row r="104" customFormat="false" ht="15" hidden="false" customHeight="false" outlineLevel="0" collapsed="false">
      <c r="A104" s="22"/>
      <c r="B104" s="23"/>
      <c r="C104" s="23"/>
      <c r="D104" s="23"/>
      <c r="E104" s="24"/>
    </row>
    <row r="105" customFormat="false" ht="15" hidden="false" customHeight="false" outlineLevel="0" collapsed="false">
      <c r="A105" s="22"/>
      <c r="B105" s="23"/>
      <c r="C105" s="23"/>
      <c r="D105" s="23"/>
      <c r="E105" s="24"/>
    </row>
    <row r="106" customFormat="false" ht="15" hidden="false" customHeight="false" outlineLevel="0" collapsed="false">
      <c r="A106" s="22"/>
      <c r="B106" s="23"/>
      <c r="C106" s="23"/>
      <c r="D106" s="23"/>
      <c r="E106" s="24"/>
    </row>
    <row r="107" customFormat="false" ht="15" hidden="false" customHeight="false" outlineLevel="0" collapsed="false">
      <c r="A107" s="22"/>
      <c r="B107" s="23"/>
      <c r="C107" s="23"/>
      <c r="D107" s="23"/>
      <c r="E107" s="24"/>
    </row>
    <row r="108" customFormat="false" ht="15" hidden="false" customHeight="false" outlineLevel="0" collapsed="false">
      <c r="A108" s="22"/>
      <c r="B108" s="23"/>
      <c r="C108" s="23"/>
      <c r="D108" s="23"/>
      <c r="E108" s="24"/>
    </row>
    <row r="109" customFormat="false" ht="15" hidden="false" customHeight="false" outlineLevel="0" collapsed="false">
      <c r="A109" s="22"/>
      <c r="B109" s="23"/>
      <c r="C109" s="23"/>
      <c r="D109" s="23"/>
      <c r="E109" s="24"/>
    </row>
    <row r="110" customFormat="false" ht="15" hidden="false" customHeight="false" outlineLevel="0" collapsed="false">
      <c r="A110" s="22"/>
      <c r="B110" s="23"/>
      <c r="C110" s="23"/>
      <c r="D110" s="23"/>
      <c r="E110" s="24"/>
    </row>
    <row r="111" customFormat="false" ht="15" hidden="false" customHeight="false" outlineLevel="0" collapsed="false">
      <c r="A111" s="22"/>
      <c r="B111" s="23"/>
      <c r="C111" s="23"/>
      <c r="D111" s="23"/>
      <c r="E111" s="24"/>
    </row>
    <row r="112" customFormat="false" ht="15" hidden="false" customHeight="false" outlineLevel="0" collapsed="false">
      <c r="A112" s="22"/>
      <c r="B112" s="23"/>
      <c r="C112" s="23"/>
      <c r="D112" s="23"/>
      <c r="E112" s="24"/>
    </row>
    <row r="113" customFormat="false" ht="15" hidden="false" customHeight="false" outlineLevel="0" collapsed="false">
      <c r="A113" s="22"/>
      <c r="B113" s="23"/>
      <c r="C113" s="23"/>
      <c r="D113" s="23"/>
      <c r="E113" s="24"/>
    </row>
    <row r="114" customFormat="false" ht="15" hidden="false" customHeight="false" outlineLevel="0" collapsed="false">
      <c r="A114" s="22"/>
      <c r="B114" s="23"/>
      <c r="C114" s="23"/>
      <c r="D114" s="23"/>
      <c r="E114" s="24"/>
    </row>
    <row r="115" customFormat="false" ht="15" hidden="false" customHeight="false" outlineLevel="0" collapsed="false">
      <c r="A115" s="22"/>
      <c r="B115" s="23"/>
      <c r="C115" s="23"/>
      <c r="D115" s="23"/>
      <c r="E115" s="24"/>
    </row>
    <row r="116" customFormat="false" ht="15" hidden="false" customHeight="false" outlineLevel="0" collapsed="false">
      <c r="A116" s="22"/>
      <c r="B116" s="23"/>
      <c r="C116" s="23"/>
      <c r="D116" s="23"/>
      <c r="E116" s="24"/>
    </row>
    <row r="117" customFormat="false" ht="15" hidden="false" customHeight="false" outlineLevel="0" collapsed="false">
      <c r="A117" s="22"/>
      <c r="B117" s="23"/>
      <c r="C117" s="23"/>
      <c r="D117" s="23"/>
      <c r="E117" s="24"/>
    </row>
    <row r="118" customFormat="false" ht="15" hidden="false" customHeight="false" outlineLevel="0" collapsed="false">
      <c r="A118" s="22"/>
      <c r="B118" s="23"/>
      <c r="C118" s="23"/>
      <c r="D118" s="23"/>
      <c r="E118" s="24"/>
    </row>
    <row r="119" customFormat="false" ht="15" hidden="false" customHeight="false" outlineLevel="0" collapsed="false">
      <c r="A119" s="22"/>
      <c r="B119" s="23"/>
      <c r="C119" s="23"/>
      <c r="D119" s="23"/>
      <c r="E119" s="24"/>
    </row>
    <row r="120" customFormat="false" ht="15" hidden="false" customHeight="false" outlineLevel="0" collapsed="false">
      <c r="A120" s="22"/>
      <c r="B120" s="23"/>
      <c r="C120" s="23"/>
      <c r="D120" s="23"/>
      <c r="E120" s="24"/>
    </row>
    <row r="121" customFormat="false" ht="15" hidden="false" customHeight="false" outlineLevel="0" collapsed="false">
      <c r="A121" s="22"/>
      <c r="B121" s="23"/>
      <c r="C121" s="23"/>
      <c r="D121" s="23"/>
      <c r="E121" s="24"/>
    </row>
    <row r="122" customFormat="false" ht="15" hidden="false" customHeight="false" outlineLevel="0" collapsed="false">
      <c r="A122" s="22"/>
      <c r="B122" s="23"/>
      <c r="C122" s="23"/>
      <c r="D122" s="23"/>
      <c r="E122" s="24"/>
    </row>
    <row r="123" customFormat="false" ht="15" hidden="false" customHeight="false" outlineLevel="0" collapsed="false">
      <c r="A123" s="22"/>
      <c r="B123" s="23"/>
      <c r="C123" s="23"/>
      <c r="D123" s="23"/>
      <c r="E123" s="24"/>
    </row>
    <row r="124" customFormat="false" ht="15" hidden="false" customHeight="false" outlineLevel="0" collapsed="false">
      <c r="A124" s="22"/>
      <c r="B124" s="23"/>
      <c r="C124" s="23"/>
      <c r="D124" s="23"/>
      <c r="E124" s="24"/>
    </row>
    <row r="125" customFormat="false" ht="15" hidden="false" customHeight="false" outlineLevel="0" collapsed="false">
      <c r="A125" s="22"/>
      <c r="B125" s="23"/>
      <c r="C125" s="23"/>
      <c r="D125" s="23"/>
      <c r="E125" s="24"/>
    </row>
    <row r="126" customFormat="false" ht="15" hidden="false" customHeight="false" outlineLevel="0" collapsed="false">
      <c r="A126" s="22"/>
      <c r="B126" s="23"/>
      <c r="C126" s="23"/>
      <c r="D126" s="23"/>
      <c r="E126" s="24"/>
    </row>
    <row r="127" customFormat="false" ht="15" hidden="false" customHeight="false" outlineLevel="0" collapsed="false">
      <c r="A127" s="22"/>
      <c r="B127" s="23"/>
      <c r="C127" s="23"/>
      <c r="D127" s="23"/>
      <c r="E127" s="24"/>
    </row>
    <row r="128" customFormat="false" ht="15" hidden="false" customHeight="false" outlineLevel="0" collapsed="false">
      <c r="A128" s="22"/>
      <c r="B128" s="23"/>
      <c r="C128" s="23"/>
      <c r="D128" s="23"/>
      <c r="E128" s="24"/>
    </row>
    <row r="129" customFormat="false" ht="15" hidden="false" customHeight="false" outlineLevel="0" collapsed="false">
      <c r="A129" s="22"/>
      <c r="B129" s="23"/>
      <c r="C129" s="23"/>
      <c r="D129" s="23"/>
      <c r="E129" s="24"/>
    </row>
    <row r="130" customFormat="false" ht="15" hidden="false" customHeight="false" outlineLevel="0" collapsed="false">
      <c r="A130" s="22"/>
      <c r="B130" s="23"/>
      <c r="C130" s="23"/>
      <c r="D130" s="23"/>
      <c r="E130" s="24"/>
    </row>
    <row r="131" customFormat="false" ht="15" hidden="false" customHeight="false" outlineLevel="0" collapsed="false">
      <c r="A131" s="22"/>
      <c r="B131" s="23"/>
      <c r="C131" s="23"/>
      <c r="D131" s="23"/>
      <c r="E131" s="24"/>
    </row>
    <row r="132" customFormat="false" ht="15" hidden="false" customHeight="false" outlineLevel="0" collapsed="false">
      <c r="A132" s="22"/>
      <c r="B132" s="23"/>
      <c r="C132" s="23"/>
      <c r="D132" s="23"/>
      <c r="E132" s="24"/>
    </row>
    <row r="133" customFormat="false" ht="15" hidden="false" customHeight="false" outlineLevel="0" collapsed="false">
      <c r="A133" s="22"/>
      <c r="B133" s="23"/>
      <c r="C133" s="23"/>
      <c r="D133" s="23"/>
      <c r="E133" s="24"/>
    </row>
    <row r="134" customFormat="false" ht="15" hidden="false" customHeight="false" outlineLevel="0" collapsed="false">
      <c r="A134" s="22"/>
      <c r="B134" s="23"/>
      <c r="C134" s="23"/>
      <c r="D134" s="23"/>
      <c r="E134" s="24"/>
    </row>
    <row r="135" customFormat="false" ht="15" hidden="false" customHeight="false" outlineLevel="0" collapsed="false">
      <c r="A135" s="22"/>
      <c r="B135" s="23"/>
      <c r="C135" s="23"/>
      <c r="D135" s="23"/>
      <c r="E135" s="24"/>
    </row>
    <row r="136" customFormat="false" ht="15" hidden="false" customHeight="false" outlineLevel="0" collapsed="false">
      <c r="A136" s="22"/>
      <c r="B136" s="23"/>
      <c r="C136" s="23"/>
      <c r="D136" s="23"/>
      <c r="E136" s="24"/>
    </row>
    <row r="137" customFormat="false" ht="15" hidden="false" customHeight="false" outlineLevel="0" collapsed="false">
      <c r="A137" s="22"/>
      <c r="B137" s="23"/>
      <c r="C137" s="23"/>
      <c r="D137" s="23"/>
      <c r="E137" s="24"/>
    </row>
    <row r="138" customFormat="false" ht="15" hidden="false" customHeight="false" outlineLevel="0" collapsed="false">
      <c r="A138" s="22"/>
      <c r="B138" s="23"/>
      <c r="C138" s="23"/>
      <c r="D138" s="23"/>
      <c r="E138" s="24"/>
    </row>
    <row r="139" customFormat="false" ht="15" hidden="false" customHeight="false" outlineLevel="0" collapsed="false">
      <c r="A139" s="22"/>
      <c r="B139" s="23"/>
      <c r="C139" s="23"/>
      <c r="D139" s="23"/>
      <c r="E139" s="24"/>
    </row>
    <row r="140" customFormat="false" ht="15" hidden="false" customHeight="false" outlineLevel="0" collapsed="false">
      <c r="A140" s="22"/>
      <c r="B140" s="23"/>
      <c r="C140" s="23"/>
      <c r="D140" s="23"/>
      <c r="E140" s="24"/>
    </row>
    <row r="141" customFormat="false" ht="15" hidden="false" customHeight="false" outlineLevel="0" collapsed="false">
      <c r="A141" s="22"/>
      <c r="B141" s="23"/>
      <c r="C141" s="23"/>
      <c r="D141" s="23"/>
      <c r="E141" s="24"/>
    </row>
    <row r="142" customFormat="false" ht="15" hidden="false" customHeight="false" outlineLevel="0" collapsed="false">
      <c r="A142" s="22"/>
      <c r="B142" s="23"/>
      <c r="C142" s="23"/>
      <c r="D142" s="23"/>
      <c r="E142" s="24"/>
    </row>
    <row r="143" customFormat="false" ht="15" hidden="false" customHeight="false" outlineLevel="0" collapsed="false">
      <c r="A143" s="22"/>
      <c r="B143" s="23"/>
      <c r="C143" s="23"/>
      <c r="D143" s="23"/>
      <c r="E143" s="24"/>
    </row>
    <row r="144" customFormat="false" ht="15" hidden="false" customHeight="false" outlineLevel="0" collapsed="false">
      <c r="A144" s="22"/>
      <c r="B144" s="23"/>
      <c r="C144" s="23"/>
      <c r="D144" s="23"/>
      <c r="E144" s="24"/>
    </row>
    <row r="145" customFormat="false" ht="15" hidden="false" customHeight="false" outlineLevel="0" collapsed="false">
      <c r="A145" s="22"/>
      <c r="B145" s="23"/>
      <c r="C145" s="23"/>
      <c r="D145" s="23"/>
      <c r="E145" s="24"/>
    </row>
    <row r="146" customFormat="false" ht="15" hidden="false" customHeight="false" outlineLevel="0" collapsed="false">
      <c r="A146" s="22"/>
      <c r="B146" s="23"/>
      <c r="C146" s="23"/>
      <c r="D146" s="23"/>
      <c r="E146" s="24"/>
    </row>
    <row r="147" customFormat="false" ht="15" hidden="false" customHeight="false" outlineLevel="0" collapsed="false">
      <c r="A147" s="22"/>
      <c r="B147" s="23"/>
      <c r="C147" s="23"/>
      <c r="D147" s="23"/>
      <c r="E147" s="24"/>
    </row>
    <row r="148" customFormat="false" ht="15" hidden="false" customHeight="false" outlineLevel="0" collapsed="false">
      <c r="A148" s="22"/>
      <c r="B148" s="23"/>
      <c r="C148" s="23"/>
      <c r="D148" s="23"/>
      <c r="E148" s="24"/>
    </row>
    <row r="149" customFormat="false" ht="15" hidden="false" customHeight="false" outlineLevel="0" collapsed="false">
      <c r="A149" s="22"/>
      <c r="B149" s="23"/>
      <c r="C149" s="23"/>
      <c r="D149" s="23"/>
      <c r="E149" s="24"/>
    </row>
    <row r="150" customFormat="false" ht="15" hidden="false" customHeight="false" outlineLevel="0" collapsed="false">
      <c r="A150" s="22"/>
      <c r="B150" s="23"/>
      <c r="C150" s="23"/>
      <c r="D150" s="23"/>
      <c r="E150" s="24"/>
    </row>
    <row r="151" customFormat="false" ht="15" hidden="false" customHeight="false" outlineLevel="0" collapsed="false">
      <c r="A151" s="22"/>
      <c r="B151" s="23"/>
      <c r="C151" s="23"/>
      <c r="D151" s="23"/>
      <c r="E151" s="24"/>
    </row>
    <row r="152" customFormat="false" ht="15" hidden="false" customHeight="false" outlineLevel="0" collapsed="false">
      <c r="A152" s="22"/>
      <c r="B152" s="23"/>
      <c r="C152" s="23"/>
      <c r="D152" s="23"/>
      <c r="E152" s="24"/>
    </row>
    <row r="153" customFormat="false" ht="15" hidden="false" customHeight="false" outlineLevel="0" collapsed="false">
      <c r="A153" s="22"/>
      <c r="B153" s="23"/>
      <c r="C153" s="23"/>
      <c r="D153" s="23"/>
      <c r="E153" s="24"/>
    </row>
    <row r="154" customFormat="false" ht="15" hidden="false" customHeight="false" outlineLevel="0" collapsed="false">
      <c r="A154" s="22"/>
      <c r="B154" s="23"/>
      <c r="C154" s="23"/>
      <c r="D154" s="23"/>
      <c r="E154" s="24"/>
    </row>
    <row r="155" customFormat="false" ht="15" hidden="false" customHeight="false" outlineLevel="0" collapsed="false">
      <c r="A155" s="22"/>
      <c r="B155" s="23"/>
      <c r="C155" s="23"/>
      <c r="D155" s="23"/>
      <c r="E155" s="24"/>
    </row>
    <row r="156" customFormat="false" ht="15" hidden="false" customHeight="false" outlineLevel="0" collapsed="false">
      <c r="A156" s="22"/>
      <c r="B156" s="23"/>
      <c r="C156" s="23"/>
      <c r="D156" s="23"/>
      <c r="E156" s="24"/>
    </row>
    <row r="157" customFormat="false" ht="15" hidden="false" customHeight="false" outlineLevel="0" collapsed="false">
      <c r="A157" s="22"/>
      <c r="B157" s="23"/>
      <c r="C157" s="23"/>
      <c r="D157" s="23"/>
      <c r="E157" s="24"/>
    </row>
    <row r="158" customFormat="false" ht="15" hidden="false" customHeight="false" outlineLevel="0" collapsed="false">
      <c r="A158" s="22"/>
      <c r="B158" s="23"/>
      <c r="C158" s="23"/>
      <c r="D158" s="23"/>
      <c r="E158" s="24"/>
    </row>
    <row r="159" customFormat="false" ht="15" hidden="false" customHeight="false" outlineLevel="0" collapsed="false">
      <c r="A159" s="22"/>
      <c r="B159" s="23"/>
      <c r="C159" s="23"/>
      <c r="D159" s="23"/>
      <c r="E159" s="24"/>
    </row>
    <row r="160" customFormat="false" ht="15" hidden="false" customHeight="false" outlineLevel="0" collapsed="false">
      <c r="A160" s="22"/>
      <c r="B160" s="23"/>
      <c r="C160" s="23"/>
      <c r="D160" s="23"/>
      <c r="E160" s="24"/>
    </row>
    <row r="161" customFormat="false" ht="15" hidden="false" customHeight="false" outlineLevel="0" collapsed="false">
      <c r="A161" s="22"/>
      <c r="B161" s="23"/>
      <c r="C161" s="23"/>
      <c r="D161" s="23"/>
      <c r="E161" s="24"/>
    </row>
    <row r="162" customFormat="false" ht="15" hidden="false" customHeight="false" outlineLevel="0" collapsed="false">
      <c r="A162" s="22"/>
      <c r="B162" s="23"/>
      <c r="C162" s="23"/>
      <c r="D162" s="23"/>
      <c r="E162" s="24"/>
    </row>
    <row r="163" customFormat="false" ht="15" hidden="false" customHeight="false" outlineLevel="0" collapsed="false">
      <c r="A163" s="22"/>
      <c r="B163" s="23"/>
      <c r="C163" s="23"/>
      <c r="D163" s="23"/>
      <c r="E163" s="24"/>
    </row>
    <row r="164" customFormat="false" ht="15" hidden="false" customHeight="false" outlineLevel="0" collapsed="false">
      <c r="A164" s="22"/>
      <c r="B164" s="23"/>
      <c r="C164" s="23"/>
      <c r="D164" s="23"/>
      <c r="E164" s="24"/>
    </row>
    <row r="165" customFormat="false" ht="15" hidden="false" customHeight="false" outlineLevel="0" collapsed="false">
      <c r="A165" s="22"/>
      <c r="B165" s="23"/>
      <c r="C165" s="23"/>
      <c r="D165" s="23"/>
      <c r="E165" s="24"/>
    </row>
    <row r="166" customFormat="false" ht="15" hidden="false" customHeight="false" outlineLevel="0" collapsed="false">
      <c r="A166" s="22"/>
      <c r="B166" s="23"/>
      <c r="C166" s="23"/>
      <c r="D166" s="23"/>
      <c r="E166" s="24"/>
    </row>
    <row r="167" customFormat="false" ht="15" hidden="false" customHeight="false" outlineLevel="0" collapsed="false">
      <c r="A167" s="22"/>
      <c r="B167" s="23"/>
      <c r="C167" s="23"/>
      <c r="D167" s="23"/>
      <c r="E167" s="24"/>
    </row>
    <row r="168" customFormat="false" ht="15" hidden="false" customHeight="false" outlineLevel="0" collapsed="false">
      <c r="A168" s="22"/>
      <c r="B168" s="23"/>
      <c r="C168" s="23"/>
      <c r="D168" s="23"/>
      <c r="E168" s="24"/>
    </row>
    <row r="169" customFormat="false" ht="15" hidden="false" customHeight="false" outlineLevel="0" collapsed="false">
      <c r="A169" s="22"/>
      <c r="B169" s="23"/>
      <c r="C169" s="23"/>
      <c r="D169" s="23"/>
      <c r="E169" s="24"/>
    </row>
    <row r="170" customFormat="false" ht="15" hidden="false" customHeight="false" outlineLevel="0" collapsed="false">
      <c r="A170" s="22"/>
      <c r="B170" s="23"/>
      <c r="C170" s="23"/>
      <c r="D170" s="23"/>
      <c r="E170" s="24"/>
    </row>
    <row r="171" customFormat="false" ht="15" hidden="false" customHeight="false" outlineLevel="0" collapsed="false">
      <c r="A171" s="22"/>
      <c r="B171" s="23"/>
      <c r="C171" s="23"/>
      <c r="D171" s="23"/>
      <c r="E171" s="24"/>
    </row>
    <row r="172" customFormat="false" ht="15" hidden="false" customHeight="false" outlineLevel="0" collapsed="false">
      <c r="A172" s="22"/>
      <c r="B172" s="23"/>
      <c r="C172" s="23"/>
      <c r="D172" s="23"/>
      <c r="E172" s="24"/>
    </row>
    <row r="173" customFormat="false" ht="15" hidden="false" customHeight="false" outlineLevel="0" collapsed="false">
      <c r="A173" s="22"/>
      <c r="B173" s="23"/>
      <c r="C173" s="23"/>
      <c r="D173" s="23"/>
      <c r="E173" s="24"/>
    </row>
    <row r="174" customFormat="false" ht="15" hidden="false" customHeight="false" outlineLevel="0" collapsed="false">
      <c r="A174" s="22"/>
      <c r="B174" s="23"/>
      <c r="C174" s="23"/>
      <c r="D174" s="23"/>
      <c r="E174" s="24"/>
    </row>
    <row r="175" customFormat="false" ht="15" hidden="false" customHeight="false" outlineLevel="0" collapsed="false">
      <c r="A175" s="22"/>
      <c r="B175" s="23"/>
      <c r="C175" s="23"/>
      <c r="D175" s="23"/>
      <c r="E175" s="24"/>
    </row>
    <row r="176" customFormat="false" ht="15" hidden="false" customHeight="false" outlineLevel="0" collapsed="false">
      <c r="A176" s="22"/>
      <c r="B176" s="23"/>
      <c r="C176" s="23"/>
      <c r="D176" s="23"/>
      <c r="E176" s="24"/>
    </row>
    <row r="177" customFormat="false" ht="15" hidden="false" customHeight="false" outlineLevel="0" collapsed="false">
      <c r="A177" s="22"/>
      <c r="B177" s="23"/>
      <c r="C177" s="23"/>
      <c r="D177" s="23"/>
      <c r="E177" s="24"/>
    </row>
    <row r="178" customFormat="false" ht="15" hidden="false" customHeight="false" outlineLevel="0" collapsed="false">
      <c r="A178" s="22"/>
      <c r="B178" s="23"/>
      <c r="C178" s="23"/>
      <c r="D178" s="23"/>
      <c r="E178" s="24"/>
    </row>
    <row r="179" customFormat="false" ht="15" hidden="false" customHeight="false" outlineLevel="0" collapsed="false">
      <c r="A179" s="22"/>
      <c r="B179" s="23"/>
      <c r="C179" s="23"/>
      <c r="D179" s="23"/>
      <c r="E179" s="24"/>
    </row>
    <row r="180" customFormat="false" ht="15" hidden="false" customHeight="false" outlineLevel="0" collapsed="false">
      <c r="A180" s="22"/>
      <c r="B180" s="23"/>
      <c r="C180" s="23"/>
      <c r="D180" s="23"/>
      <c r="E180" s="24"/>
    </row>
    <row r="181" customFormat="false" ht="15" hidden="false" customHeight="false" outlineLevel="0" collapsed="false">
      <c r="A181" s="22"/>
      <c r="B181" s="23"/>
      <c r="C181" s="23"/>
      <c r="D181" s="23"/>
      <c r="E181" s="24"/>
    </row>
    <row r="182" customFormat="false" ht="15" hidden="false" customHeight="false" outlineLevel="0" collapsed="false">
      <c r="A182" s="22"/>
      <c r="B182" s="23"/>
      <c r="C182" s="23"/>
      <c r="D182" s="23"/>
      <c r="E182" s="24"/>
    </row>
    <row r="183" customFormat="false" ht="15" hidden="false" customHeight="false" outlineLevel="0" collapsed="false">
      <c r="A183" s="22"/>
      <c r="B183" s="23"/>
      <c r="C183" s="23"/>
      <c r="D183" s="23"/>
      <c r="E183" s="24"/>
    </row>
    <row r="184" customFormat="false" ht="15" hidden="false" customHeight="false" outlineLevel="0" collapsed="false">
      <c r="A184" s="22"/>
      <c r="B184" s="23"/>
      <c r="C184" s="23"/>
      <c r="D184" s="23"/>
      <c r="E184" s="24"/>
    </row>
    <row r="185" customFormat="false" ht="15" hidden="false" customHeight="false" outlineLevel="0" collapsed="false">
      <c r="A185" s="22"/>
      <c r="B185" s="23"/>
      <c r="C185" s="23"/>
      <c r="D185" s="23"/>
      <c r="E185" s="24"/>
    </row>
    <row r="186" customFormat="false" ht="15" hidden="false" customHeight="false" outlineLevel="0" collapsed="false">
      <c r="A186" s="22"/>
      <c r="B186" s="23"/>
      <c r="C186" s="23"/>
      <c r="D186" s="23"/>
      <c r="E186" s="24"/>
    </row>
    <row r="187" customFormat="false" ht="15" hidden="false" customHeight="false" outlineLevel="0" collapsed="false">
      <c r="A187" s="22"/>
      <c r="B187" s="23"/>
      <c r="C187" s="23"/>
      <c r="D187" s="23"/>
      <c r="E187" s="24"/>
    </row>
    <row r="188" customFormat="false" ht="15" hidden="false" customHeight="false" outlineLevel="0" collapsed="false">
      <c r="A188" s="22"/>
      <c r="B188" s="23"/>
      <c r="C188" s="23"/>
      <c r="D188" s="23"/>
      <c r="E188" s="24"/>
    </row>
    <row r="189" customFormat="false" ht="15" hidden="false" customHeight="false" outlineLevel="0" collapsed="false">
      <c r="A189" s="22"/>
      <c r="B189" s="23"/>
      <c r="C189" s="23"/>
      <c r="D189" s="23"/>
      <c r="E189" s="24"/>
    </row>
    <row r="190" customFormat="false" ht="15" hidden="false" customHeight="false" outlineLevel="0" collapsed="false">
      <c r="A190" s="22"/>
      <c r="B190" s="23"/>
      <c r="C190" s="23"/>
      <c r="D190" s="23"/>
      <c r="E190" s="24"/>
    </row>
    <row r="191" customFormat="false" ht="15" hidden="false" customHeight="false" outlineLevel="0" collapsed="false">
      <c r="A191" s="22"/>
      <c r="B191" s="23"/>
      <c r="C191" s="23"/>
      <c r="D191" s="23"/>
      <c r="E191" s="24"/>
    </row>
    <row r="192" customFormat="false" ht="15" hidden="false" customHeight="false" outlineLevel="0" collapsed="false">
      <c r="A192" s="22"/>
      <c r="B192" s="23"/>
      <c r="C192" s="23"/>
      <c r="D192" s="23"/>
      <c r="E192" s="24"/>
    </row>
    <row r="193" customFormat="false" ht="15" hidden="false" customHeight="false" outlineLevel="0" collapsed="false">
      <c r="A193" s="22"/>
      <c r="B193" s="23"/>
      <c r="C193" s="23"/>
      <c r="D193" s="23"/>
      <c r="E193" s="24"/>
    </row>
    <row r="194" customFormat="false" ht="15" hidden="false" customHeight="false" outlineLevel="0" collapsed="false">
      <c r="A194" s="22"/>
      <c r="B194" s="23"/>
      <c r="C194" s="23"/>
      <c r="D194" s="23"/>
      <c r="E194" s="24"/>
    </row>
    <row r="195" customFormat="false" ht="15" hidden="false" customHeight="false" outlineLevel="0" collapsed="false">
      <c r="A195" s="22"/>
      <c r="B195" s="23"/>
      <c r="C195" s="23"/>
      <c r="D195" s="23"/>
      <c r="E195" s="24"/>
    </row>
    <row r="196" customFormat="false" ht="15" hidden="false" customHeight="false" outlineLevel="0" collapsed="false">
      <c r="A196" s="22"/>
      <c r="B196" s="23"/>
      <c r="C196" s="23"/>
      <c r="D196" s="23"/>
      <c r="E196" s="24"/>
    </row>
    <row r="197" customFormat="false" ht="15" hidden="false" customHeight="false" outlineLevel="0" collapsed="false">
      <c r="A197" s="22"/>
      <c r="B197" s="23"/>
      <c r="C197" s="23"/>
      <c r="D197" s="23"/>
      <c r="E197" s="24"/>
    </row>
    <row r="198" customFormat="false" ht="15" hidden="false" customHeight="false" outlineLevel="0" collapsed="false">
      <c r="A198" s="22"/>
      <c r="B198" s="23"/>
      <c r="C198" s="23"/>
      <c r="D198" s="23"/>
      <c r="E198" s="24"/>
    </row>
    <row r="199" customFormat="false" ht="15" hidden="false" customHeight="false" outlineLevel="0" collapsed="false">
      <c r="A199" s="22"/>
      <c r="B199" s="23"/>
      <c r="C199" s="23"/>
      <c r="D199" s="23"/>
      <c r="E199" s="24"/>
    </row>
    <row r="200" customFormat="false" ht="15" hidden="false" customHeight="false" outlineLevel="0" collapsed="false">
      <c r="A200" s="22"/>
      <c r="B200" s="23"/>
      <c r="C200" s="23"/>
      <c r="D200" s="23"/>
      <c r="E200" s="24"/>
    </row>
    <row r="201" customFormat="false" ht="15" hidden="false" customHeight="false" outlineLevel="0" collapsed="false">
      <c r="A201" s="22"/>
      <c r="B201" s="23"/>
      <c r="C201" s="23"/>
      <c r="D201" s="23"/>
      <c r="E201" s="24"/>
    </row>
    <row r="202" customFormat="false" ht="15" hidden="false" customHeight="false" outlineLevel="0" collapsed="false">
      <c r="A202" s="22"/>
      <c r="B202" s="23"/>
      <c r="C202" s="23"/>
      <c r="D202" s="23"/>
      <c r="E202" s="24"/>
    </row>
    <row r="203" customFormat="false" ht="15" hidden="false" customHeight="false" outlineLevel="0" collapsed="false">
      <c r="A203" s="22"/>
      <c r="B203" s="23"/>
      <c r="C203" s="23"/>
      <c r="D203" s="23"/>
      <c r="E203" s="24"/>
    </row>
    <row r="204" customFormat="false" ht="15" hidden="false" customHeight="false" outlineLevel="0" collapsed="false">
      <c r="A204" s="22"/>
      <c r="B204" s="23"/>
      <c r="C204" s="23"/>
      <c r="D204" s="23"/>
      <c r="E204" s="24"/>
    </row>
    <row r="205" customFormat="false" ht="15" hidden="false" customHeight="false" outlineLevel="0" collapsed="false">
      <c r="A205" s="22"/>
      <c r="B205" s="23"/>
      <c r="C205" s="23"/>
      <c r="D205" s="23"/>
      <c r="E205" s="24"/>
    </row>
    <row r="206" customFormat="false" ht="15" hidden="false" customHeight="false" outlineLevel="0" collapsed="false">
      <c r="A206" s="22"/>
      <c r="B206" s="23"/>
      <c r="C206" s="23"/>
      <c r="D206" s="23"/>
      <c r="E206" s="24"/>
    </row>
    <row r="207" customFormat="false" ht="15" hidden="false" customHeight="false" outlineLevel="0" collapsed="false">
      <c r="A207" s="22"/>
      <c r="B207" s="23"/>
      <c r="C207" s="23"/>
      <c r="D207" s="23"/>
      <c r="E207" s="24"/>
    </row>
    <row r="208" customFormat="false" ht="15" hidden="false" customHeight="false" outlineLevel="0" collapsed="false">
      <c r="A208" s="22"/>
      <c r="B208" s="23"/>
      <c r="C208" s="23"/>
      <c r="D208" s="23"/>
      <c r="E208" s="24"/>
    </row>
    <row r="209" customFormat="false" ht="15" hidden="false" customHeight="false" outlineLevel="0" collapsed="false">
      <c r="A209" s="22"/>
      <c r="B209" s="23"/>
      <c r="C209" s="23"/>
      <c r="D209" s="23"/>
      <c r="E209" s="24"/>
    </row>
    <row r="210" customFormat="false" ht="15" hidden="false" customHeight="false" outlineLevel="0" collapsed="false">
      <c r="A210" s="22"/>
      <c r="B210" s="23"/>
      <c r="C210" s="23"/>
      <c r="D210" s="23"/>
      <c r="E210" s="24"/>
    </row>
    <row r="211" customFormat="false" ht="15" hidden="false" customHeight="false" outlineLevel="0" collapsed="false">
      <c r="A211" s="22"/>
      <c r="B211" s="23"/>
      <c r="C211" s="23"/>
      <c r="D211" s="23"/>
      <c r="E211" s="24"/>
    </row>
    <row r="212" customFormat="false" ht="15" hidden="false" customHeight="false" outlineLevel="0" collapsed="false">
      <c r="A212" s="22"/>
      <c r="B212" s="23"/>
      <c r="C212" s="23"/>
      <c r="D212" s="23"/>
      <c r="E212" s="24"/>
    </row>
    <row r="213" customFormat="false" ht="15" hidden="false" customHeight="false" outlineLevel="0" collapsed="false">
      <c r="A213" s="22"/>
      <c r="B213" s="23"/>
      <c r="C213" s="23"/>
      <c r="D213" s="23"/>
      <c r="E213" s="24"/>
    </row>
    <row r="214" customFormat="false" ht="15" hidden="false" customHeight="false" outlineLevel="0" collapsed="false">
      <c r="A214" s="22"/>
      <c r="B214" s="23"/>
      <c r="C214" s="23"/>
      <c r="D214" s="23"/>
      <c r="E214" s="24"/>
    </row>
    <row r="215" customFormat="false" ht="15" hidden="false" customHeight="false" outlineLevel="0" collapsed="false">
      <c r="A215" s="22"/>
      <c r="B215" s="23"/>
      <c r="C215" s="23"/>
      <c r="D215" s="23"/>
      <c r="E215" s="24"/>
    </row>
    <row r="216" customFormat="false" ht="15" hidden="false" customHeight="false" outlineLevel="0" collapsed="false">
      <c r="A216" s="22"/>
      <c r="B216" s="23"/>
      <c r="C216" s="23"/>
      <c r="D216" s="23"/>
      <c r="E216" s="24"/>
    </row>
    <row r="217" customFormat="false" ht="15" hidden="false" customHeight="false" outlineLevel="0" collapsed="false">
      <c r="A217" s="22"/>
      <c r="B217" s="23"/>
      <c r="C217" s="23"/>
      <c r="D217" s="23"/>
      <c r="E217" s="24"/>
    </row>
    <row r="218" customFormat="false" ht="15" hidden="false" customHeight="false" outlineLevel="0" collapsed="false">
      <c r="A218" s="22"/>
      <c r="B218" s="23"/>
      <c r="C218" s="23"/>
      <c r="D218" s="23"/>
      <c r="E218" s="24"/>
    </row>
    <row r="219" customFormat="false" ht="15" hidden="false" customHeight="false" outlineLevel="0" collapsed="false">
      <c r="A219" s="22"/>
      <c r="B219" s="23"/>
      <c r="C219" s="23"/>
      <c r="D219" s="23"/>
      <c r="E219" s="24"/>
    </row>
    <row r="220" customFormat="false" ht="15" hidden="false" customHeight="false" outlineLevel="0" collapsed="false">
      <c r="A220" s="22"/>
      <c r="B220" s="23"/>
      <c r="C220" s="23"/>
      <c r="D220" s="23"/>
      <c r="E220" s="24"/>
    </row>
    <row r="221" customFormat="false" ht="15" hidden="false" customHeight="false" outlineLevel="0" collapsed="false">
      <c r="A221" s="22"/>
      <c r="B221" s="23"/>
      <c r="C221" s="23"/>
      <c r="D221" s="23"/>
      <c r="E221" s="24"/>
    </row>
    <row r="222" customFormat="false" ht="15" hidden="false" customHeight="false" outlineLevel="0" collapsed="false">
      <c r="A222" s="22"/>
      <c r="B222" s="23"/>
      <c r="C222" s="23"/>
      <c r="D222" s="23"/>
      <c r="E222" s="24"/>
    </row>
    <row r="223" customFormat="false" ht="15" hidden="false" customHeight="false" outlineLevel="0" collapsed="false">
      <c r="A223" s="22"/>
      <c r="B223" s="23"/>
      <c r="C223" s="23"/>
      <c r="D223" s="23"/>
      <c r="E223" s="24"/>
    </row>
    <row r="224" customFormat="false" ht="15" hidden="false" customHeight="false" outlineLevel="0" collapsed="false">
      <c r="A224" s="22"/>
      <c r="B224" s="23"/>
      <c r="C224" s="23"/>
      <c r="D224" s="23"/>
      <c r="E224" s="24"/>
    </row>
    <row r="225" customFormat="false" ht="15" hidden="false" customHeight="false" outlineLevel="0" collapsed="false">
      <c r="A225" s="22"/>
      <c r="B225" s="23"/>
      <c r="C225" s="23"/>
      <c r="D225" s="23"/>
      <c r="E225" s="24"/>
    </row>
    <row r="226" customFormat="false" ht="15" hidden="false" customHeight="false" outlineLevel="0" collapsed="false">
      <c r="A226" s="22"/>
      <c r="B226" s="23"/>
      <c r="C226" s="23"/>
      <c r="D226" s="23"/>
      <c r="E226" s="24"/>
    </row>
    <row r="227" customFormat="false" ht="15" hidden="false" customHeight="false" outlineLevel="0" collapsed="false">
      <c r="A227" s="22"/>
      <c r="B227" s="23"/>
      <c r="C227" s="23"/>
      <c r="D227" s="23"/>
      <c r="E227" s="24"/>
    </row>
    <row r="228" customFormat="false" ht="15" hidden="false" customHeight="false" outlineLevel="0" collapsed="false">
      <c r="A228" s="22"/>
      <c r="B228" s="23"/>
      <c r="C228" s="23"/>
      <c r="D228" s="23"/>
      <c r="E228" s="24"/>
    </row>
    <row r="229" customFormat="false" ht="15" hidden="false" customHeight="false" outlineLevel="0" collapsed="false">
      <c r="A229" s="22"/>
      <c r="B229" s="23"/>
      <c r="C229" s="23"/>
      <c r="D229" s="23"/>
      <c r="E229" s="24"/>
    </row>
    <row r="230" customFormat="false" ht="15" hidden="false" customHeight="false" outlineLevel="0" collapsed="false">
      <c r="A230" s="22"/>
      <c r="B230" s="23"/>
      <c r="C230" s="23"/>
      <c r="D230" s="23"/>
      <c r="E230" s="24"/>
    </row>
    <row r="231" customFormat="false" ht="15" hidden="false" customHeight="false" outlineLevel="0" collapsed="false">
      <c r="A231" s="22"/>
      <c r="B231" s="23"/>
      <c r="C231" s="23"/>
      <c r="D231" s="23"/>
      <c r="E231" s="24"/>
    </row>
    <row r="232" customFormat="false" ht="15" hidden="false" customHeight="false" outlineLevel="0" collapsed="false">
      <c r="A232" s="22"/>
      <c r="B232" s="23"/>
      <c r="C232" s="23"/>
      <c r="D232" s="23"/>
      <c r="E232" s="24"/>
    </row>
    <row r="233" customFormat="false" ht="15" hidden="false" customHeight="false" outlineLevel="0" collapsed="false">
      <c r="A233" s="22"/>
      <c r="B233" s="23"/>
      <c r="C233" s="23"/>
      <c r="D233" s="23"/>
      <c r="E233" s="24"/>
    </row>
    <row r="234" customFormat="false" ht="15" hidden="false" customHeight="false" outlineLevel="0" collapsed="false">
      <c r="A234" s="22"/>
      <c r="B234" s="23"/>
      <c r="C234" s="23"/>
      <c r="D234" s="23"/>
      <c r="E234" s="24"/>
    </row>
    <row r="235" customFormat="false" ht="15" hidden="false" customHeight="false" outlineLevel="0" collapsed="false">
      <c r="A235" s="22"/>
      <c r="B235" s="23"/>
      <c r="C235" s="23"/>
      <c r="D235" s="23"/>
      <c r="E235" s="24"/>
    </row>
    <row r="236" customFormat="false" ht="15" hidden="false" customHeight="false" outlineLevel="0" collapsed="false">
      <c r="A236" s="22"/>
      <c r="B236" s="23"/>
      <c r="C236" s="23"/>
      <c r="D236" s="23"/>
      <c r="E236" s="24"/>
    </row>
    <row r="237" customFormat="false" ht="15" hidden="false" customHeight="false" outlineLevel="0" collapsed="false">
      <c r="A237" s="22"/>
      <c r="B237" s="23"/>
      <c r="C237" s="23"/>
      <c r="D237" s="23"/>
      <c r="E237" s="24"/>
    </row>
    <row r="238" customFormat="false" ht="15" hidden="false" customHeight="false" outlineLevel="0" collapsed="false">
      <c r="A238" s="22"/>
      <c r="B238" s="23"/>
      <c r="C238" s="23"/>
      <c r="D238" s="23"/>
      <c r="E238" s="24"/>
    </row>
    <row r="239" customFormat="false" ht="15" hidden="false" customHeight="false" outlineLevel="0" collapsed="false">
      <c r="A239" s="22"/>
      <c r="B239" s="23"/>
      <c r="C239" s="23"/>
      <c r="D239" s="23"/>
      <c r="E239" s="24"/>
    </row>
    <row r="240" customFormat="false" ht="15" hidden="false" customHeight="false" outlineLevel="0" collapsed="false">
      <c r="A240" s="22"/>
      <c r="B240" s="23"/>
      <c r="C240" s="23"/>
      <c r="D240" s="23"/>
      <c r="E240" s="24"/>
    </row>
    <row r="241" customFormat="false" ht="15" hidden="false" customHeight="false" outlineLevel="0" collapsed="false">
      <c r="A241" s="22"/>
      <c r="B241" s="23"/>
      <c r="C241" s="23"/>
      <c r="D241" s="23"/>
      <c r="E241" s="24"/>
    </row>
    <row r="242" customFormat="false" ht="15" hidden="false" customHeight="false" outlineLevel="0" collapsed="false">
      <c r="A242" s="22"/>
      <c r="B242" s="23"/>
      <c r="C242" s="23"/>
      <c r="D242" s="23"/>
      <c r="E242" s="24"/>
    </row>
    <row r="243" customFormat="false" ht="15" hidden="false" customHeight="false" outlineLevel="0" collapsed="false">
      <c r="A243" s="22"/>
      <c r="B243" s="23"/>
      <c r="C243" s="23"/>
      <c r="D243" s="23"/>
      <c r="E243" s="24"/>
    </row>
    <row r="244" customFormat="false" ht="15" hidden="false" customHeight="false" outlineLevel="0" collapsed="false">
      <c r="A244" s="22"/>
      <c r="B244" s="23"/>
      <c r="C244" s="23"/>
      <c r="D244" s="23"/>
      <c r="E244" s="24"/>
    </row>
    <row r="245" customFormat="false" ht="15" hidden="false" customHeight="false" outlineLevel="0" collapsed="false">
      <c r="A245" s="22"/>
      <c r="B245" s="23"/>
      <c r="C245" s="23"/>
      <c r="D245" s="23"/>
      <c r="E245" s="24"/>
    </row>
    <row r="246" customFormat="false" ht="15" hidden="false" customHeight="false" outlineLevel="0" collapsed="false">
      <c r="A246" s="22"/>
      <c r="B246" s="23"/>
      <c r="C246" s="23"/>
      <c r="D246" s="23"/>
      <c r="E246" s="24"/>
    </row>
    <row r="247" customFormat="false" ht="15" hidden="false" customHeight="false" outlineLevel="0" collapsed="false">
      <c r="A247" s="22"/>
      <c r="B247" s="23"/>
      <c r="C247" s="23"/>
      <c r="D247" s="23"/>
      <c r="E247" s="24"/>
    </row>
    <row r="248" customFormat="false" ht="15" hidden="false" customHeight="false" outlineLevel="0" collapsed="false">
      <c r="A248" s="22"/>
      <c r="B248" s="23"/>
      <c r="C248" s="23"/>
      <c r="D248" s="23"/>
      <c r="E248" s="24"/>
    </row>
    <row r="249" customFormat="false" ht="15" hidden="false" customHeight="false" outlineLevel="0" collapsed="false">
      <c r="A249" s="22"/>
      <c r="B249" s="23"/>
      <c r="C249" s="23"/>
      <c r="D249" s="23"/>
      <c r="E249" s="24"/>
    </row>
    <row r="250" customFormat="false" ht="15" hidden="false" customHeight="false" outlineLevel="0" collapsed="false">
      <c r="A250" s="22"/>
      <c r="B250" s="23"/>
      <c r="C250" s="23"/>
      <c r="D250" s="23"/>
      <c r="E250" s="24"/>
    </row>
    <row r="251" customFormat="false" ht="15" hidden="false" customHeight="false" outlineLevel="0" collapsed="false">
      <c r="A251" s="22"/>
      <c r="B251" s="23"/>
      <c r="C251" s="23"/>
      <c r="D251" s="23"/>
      <c r="E251" s="24"/>
    </row>
    <row r="252" customFormat="false" ht="15" hidden="false" customHeight="false" outlineLevel="0" collapsed="false">
      <c r="A252" s="22"/>
      <c r="B252" s="23"/>
      <c r="C252" s="23"/>
      <c r="D252" s="23"/>
      <c r="E252" s="24"/>
    </row>
    <row r="253" customFormat="false" ht="15" hidden="false" customHeight="false" outlineLevel="0" collapsed="false">
      <c r="A253" s="22"/>
      <c r="B253" s="23"/>
      <c r="C253" s="23"/>
      <c r="D253" s="23"/>
      <c r="E253" s="24"/>
    </row>
    <row r="254" customFormat="false" ht="15" hidden="false" customHeight="false" outlineLevel="0" collapsed="false">
      <c r="A254" s="22"/>
      <c r="B254" s="23"/>
      <c r="C254" s="23"/>
      <c r="D254" s="23"/>
      <c r="E254" s="24"/>
    </row>
    <row r="255" customFormat="false" ht="15" hidden="false" customHeight="false" outlineLevel="0" collapsed="false">
      <c r="A255" s="22"/>
      <c r="B255" s="23"/>
      <c r="C255" s="23"/>
      <c r="D255" s="23"/>
      <c r="E255" s="24"/>
    </row>
    <row r="256" customFormat="false" ht="15" hidden="false" customHeight="false" outlineLevel="0" collapsed="false">
      <c r="A256" s="22"/>
      <c r="B256" s="23"/>
      <c r="C256" s="23"/>
      <c r="D256" s="23"/>
      <c r="E256" s="24"/>
    </row>
    <row r="257" customFormat="false" ht="15" hidden="false" customHeight="false" outlineLevel="0" collapsed="false">
      <c r="A257" s="22"/>
      <c r="B257" s="23"/>
      <c r="C257" s="23"/>
      <c r="D257" s="23"/>
      <c r="E257" s="24"/>
    </row>
    <row r="258" customFormat="false" ht="15" hidden="false" customHeight="false" outlineLevel="0" collapsed="false">
      <c r="A258" s="22"/>
      <c r="B258" s="23"/>
      <c r="C258" s="23"/>
      <c r="D258" s="23"/>
      <c r="E258" s="24"/>
    </row>
    <row r="259" customFormat="false" ht="15" hidden="false" customHeight="false" outlineLevel="0" collapsed="false">
      <c r="A259" s="22"/>
      <c r="B259" s="23"/>
      <c r="C259" s="23"/>
      <c r="D259" s="23"/>
      <c r="E259" s="24"/>
    </row>
    <row r="260" customFormat="false" ht="15" hidden="false" customHeight="false" outlineLevel="0" collapsed="false">
      <c r="A260" s="22"/>
      <c r="B260" s="23"/>
      <c r="C260" s="23"/>
      <c r="D260" s="23"/>
      <c r="E260" s="24"/>
    </row>
    <row r="261" customFormat="false" ht="15" hidden="false" customHeight="false" outlineLevel="0" collapsed="false">
      <c r="A261" s="22"/>
      <c r="B261" s="23"/>
      <c r="C261" s="23"/>
      <c r="D261" s="23"/>
      <c r="E261" s="24"/>
    </row>
    <row r="262" customFormat="false" ht="15" hidden="false" customHeight="false" outlineLevel="0" collapsed="false">
      <c r="A262" s="22"/>
      <c r="B262" s="23"/>
      <c r="C262" s="23"/>
      <c r="D262" s="23"/>
      <c r="E262" s="24"/>
    </row>
    <row r="263" customFormat="false" ht="15" hidden="false" customHeight="false" outlineLevel="0" collapsed="false">
      <c r="A263" s="22"/>
      <c r="B263" s="23"/>
      <c r="C263" s="23"/>
      <c r="D263" s="23"/>
      <c r="E263" s="24"/>
    </row>
    <row r="264" customFormat="false" ht="15" hidden="false" customHeight="false" outlineLevel="0" collapsed="false">
      <c r="A264" s="22"/>
      <c r="B264" s="23"/>
      <c r="C264" s="23"/>
      <c r="D264" s="23"/>
      <c r="E264" s="24"/>
    </row>
    <row r="265" customFormat="false" ht="15" hidden="false" customHeight="false" outlineLevel="0" collapsed="false">
      <c r="A265" s="22"/>
      <c r="B265" s="23"/>
      <c r="C265" s="23"/>
      <c r="D265" s="23"/>
      <c r="E265" s="24"/>
    </row>
    <row r="266" customFormat="false" ht="15" hidden="false" customHeight="false" outlineLevel="0" collapsed="false">
      <c r="A266" s="22"/>
      <c r="B266" s="23"/>
      <c r="C266" s="23"/>
      <c r="D266" s="23"/>
      <c r="E266" s="24"/>
    </row>
    <row r="267" customFormat="false" ht="15" hidden="false" customHeight="false" outlineLevel="0" collapsed="false">
      <c r="A267" s="22"/>
      <c r="B267" s="23"/>
      <c r="C267" s="23"/>
      <c r="D267" s="23"/>
      <c r="E267" s="24"/>
    </row>
    <row r="268" customFormat="false" ht="15" hidden="false" customHeight="false" outlineLevel="0" collapsed="false">
      <c r="A268" s="22"/>
      <c r="B268" s="23"/>
      <c r="C268" s="23"/>
      <c r="D268" s="23"/>
      <c r="E268" s="24"/>
    </row>
    <row r="269" customFormat="false" ht="15" hidden="false" customHeight="false" outlineLevel="0" collapsed="false">
      <c r="A269" s="22"/>
      <c r="B269" s="23"/>
      <c r="C269" s="23"/>
      <c r="D269" s="23"/>
      <c r="E269" s="24"/>
    </row>
    <row r="270" customFormat="false" ht="15" hidden="false" customHeight="false" outlineLevel="0" collapsed="false">
      <c r="A270" s="22"/>
      <c r="B270" s="23"/>
      <c r="C270" s="23"/>
      <c r="D270" s="23"/>
      <c r="E270" s="24"/>
    </row>
    <row r="271" customFormat="false" ht="15" hidden="false" customHeight="false" outlineLevel="0" collapsed="false">
      <c r="A271" s="22"/>
      <c r="B271" s="23"/>
      <c r="C271" s="23"/>
      <c r="D271" s="23"/>
      <c r="E271" s="24"/>
    </row>
    <row r="272" customFormat="false" ht="15" hidden="false" customHeight="false" outlineLevel="0" collapsed="false">
      <c r="A272" s="22"/>
      <c r="B272" s="23"/>
      <c r="C272" s="23"/>
      <c r="D272" s="23"/>
      <c r="E272" s="24"/>
    </row>
    <row r="273" customFormat="false" ht="15" hidden="false" customHeight="false" outlineLevel="0" collapsed="false">
      <c r="A273" s="22"/>
      <c r="B273" s="23"/>
      <c r="C273" s="23"/>
      <c r="D273" s="23"/>
      <c r="E273" s="24"/>
    </row>
    <row r="274" customFormat="false" ht="15" hidden="false" customHeight="false" outlineLevel="0" collapsed="false">
      <c r="A274" s="22"/>
      <c r="B274" s="23"/>
      <c r="C274" s="23"/>
      <c r="D274" s="23"/>
      <c r="E274" s="24"/>
    </row>
    <row r="275" customFormat="false" ht="15" hidden="false" customHeight="false" outlineLevel="0" collapsed="false">
      <c r="A275" s="22"/>
      <c r="B275" s="23"/>
      <c r="C275" s="23"/>
      <c r="D275" s="23"/>
      <c r="E275" s="24"/>
    </row>
    <row r="276" customFormat="false" ht="15" hidden="false" customHeight="false" outlineLevel="0" collapsed="false">
      <c r="A276" s="22"/>
      <c r="B276" s="23"/>
      <c r="C276" s="23"/>
      <c r="D276" s="23"/>
      <c r="E276" s="24"/>
    </row>
    <row r="277" customFormat="false" ht="15" hidden="false" customHeight="false" outlineLevel="0" collapsed="false">
      <c r="A277" s="22"/>
      <c r="B277" s="23"/>
      <c r="C277" s="23"/>
      <c r="D277" s="23"/>
      <c r="E277" s="24"/>
    </row>
    <row r="278" customFormat="false" ht="15" hidden="false" customHeight="false" outlineLevel="0" collapsed="false">
      <c r="A278" s="22"/>
      <c r="B278" s="23"/>
      <c r="C278" s="23"/>
      <c r="D278" s="23"/>
      <c r="E278" s="24"/>
    </row>
    <row r="279" customFormat="false" ht="15" hidden="false" customHeight="false" outlineLevel="0" collapsed="false">
      <c r="A279" s="22"/>
      <c r="B279" s="23"/>
      <c r="C279" s="23"/>
      <c r="D279" s="23"/>
      <c r="E279" s="24"/>
    </row>
    <row r="280" customFormat="false" ht="15" hidden="false" customHeight="false" outlineLevel="0" collapsed="false">
      <c r="A280" s="22"/>
      <c r="B280" s="23"/>
      <c r="C280" s="23"/>
      <c r="D280" s="23"/>
      <c r="E280" s="24"/>
    </row>
    <row r="281" customFormat="false" ht="15" hidden="false" customHeight="false" outlineLevel="0" collapsed="false">
      <c r="A281" s="22"/>
      <c r="B281" s="23"/>
      <c r="C281" s="23"/>
      <c r="D281" s="23"/>
      <c r="E281" s="24"/>
    </row>
    <row r="282" customFormat="false" ht="15" hidden="false" customHeight="false" outlineLevel="0" collapsed="false">
      <c r="A282" s="22"/>
      <c r="B282" s="23"/>
      <c r="C282" s="23"/>
      <c r="D282" s="23"/>
      <c r="E282" s="24"/>
    </row>
    <row r="283" customFormat="false" ht="15" hidden="false" customHeight="false" outlineLevel="0" collapsed="false">
      <c r="A283" s="22"/>
      <c r="B283" s="23"/>
      <c r="C283" s="23"/>
      <c r="D283" s="23"/>
      <c r="E283" s="24"/>
    </row>
    <row r="284" customFormat="false" ht="15" hidden="false" customHeight="false" outlineLevel="0" collapsed="false">
      <c r="A284" s="22"/>
      <c r="B284" s="23"/>
      <c r="C284" s="23"/>
      <c r="D284" s="23"/>
      <c r="E284" s="24"/>
    </row>
    <row r="285" customFormat="false" ht="15" hidden="false" customHeight="false" outlineLevel="0" collapsed="false">
      <c r="A285" s="22"/>
      <c r="B285" s="23"/>
      <c r="C285" s="23"/>
      <c r="D285" s="23"/>
      <c r="E285" s="24"/>
    </row>
    <row r="286" customFormat="false" ht="15" hidden="false" customHeight="false" outlineLevel="0" collapsed="false">
      <c r="A286" s="22"/>
      <c r="B286" s="23"/>
      <c r="C286" s="23"/>
      <c r="D286" s="23"/>
      <c r="E286" s="24"/>
    </row>
    <row r="287" customFormat="false" ht="15" hidden="false" customHeight="false" outlineLevel="0" collapsed="false">
      <c r="A287" s="22"/>
      <c r="B287" s="23"/>
      <c r="C287" s="23"/>
      <c r="D287" s="23"/>
      <c r="E287" s="24"/>
    </row>
    <row r="288" customFormat="false" ht="15" hidden="false" customHeight="false" outlineLevel="0" collapsed="false">
      <c r="A288" s="22"/>
      <c r="B288" s="23"/>
      <c r="C288" s="23"/>
      <c r="D288" s="23"/>
      <c r="E288" s="24"/>
    </row>
    <row r="289" customFormat="false" ht="15" hidden="false" customHeight="false" outlineLevel="0" collapsed="false">
      <c r="A289" s="22"/>
      <c r="B289" s="23"/>
      <c r="C289" s="23"/>
      <c r="D289" s="23"/>
      <c r="E289" s="24"/>
    </row>
    <row r="290" customFormat="false" ht="15" hidden="false" customHeight="false" outlineLevel="0" collapsed="false">
      <c r="A290" s="22"/>
      <c r="B290" s="23"/>
      <c r="C290" s="23"/>
      <c r="D290" s="23"/>
      <c r="E290" s="24"/>
    </row>
    <row r="291" customFormat="false" ht="15" hidden="false" customHeight="false" outlineLevel="0" collapsed="false">
      <c r="A291" s="22"/>
      <c r="B291" s="23"/>
      <c r="C291" s="23"/>
      <c r="D291" s="23"/>
      <c r="E291" s="24"/>
    </row>
    <row r="292" customFormat="false" ht="15" hidden="false" customHeight="false" outlineLevel="0" collapsed="false">
      <c r="A292" s="22"/>
      <c r="B292" s="23"/>
      <c r="C292" s="23"/>
      <c r="D292" s="23"/>
      <c r="E292" s="24"/>
    </row>
    <row r="293" customFormat="false" ht="15" hidden="false" customHeight="false" outlineLevel="0" collapsed="false">
      <c r="A293" s="22"/>
      <c r="B293" s="23"/>
      <c r="C293" s="23"/>
      <c r="D293" s="23"/>
      <c r="E293" s="24"/>
    </row>
    <row r="294" customFormat="false" ht="15" hidden="false" customHeight="false" outlineLevel="0" collapsed="false">
      <c r="A294" s="22"/>
      <c r="B294" s="23"/>
      <c r="C294" s="23"/>
      <c r="D294" s="23"/>
      <c r="E294" s="24"/>
    </row>
    <row r="295" customFormat="false" ht="15" hidden="false" customHeight="false" outlineLevel="0" collapsed="false">
      <c r="A295" s="22"/>
      <c r="B295" s="23"/>
      <c r="C295" s="23"/>
      <c r="D295" s="23"/>
      <c r="E295" s="24"/>
    </row>
    <row r="296" customFormat="false" ht="15" hidden="false" customHeight="false" outlineLevel="0" collapsed="false">
      <c r="A296" s="22"/>
      <c r="B296" s="23"/>
      <c r="C296" s="23"/>
      <c r="D296" s="23"/>
      <c r="E296" s="24"/>
    </row>
    <row r="297" customFormat="false" ht="15" hidden="false" customHeight="false" outlineLevel="0" collapsed="false">
      <c r="A297" s="22"/>
      <c r="B297" s="23"/>
      <c r="C297" s="23"/>
      <c r="D297" s="23"/>
      <c r="E297" s="24"/>
    </row>
    <row r="298" customFormat="false" ht="15" hidden="false" customHeight="false" outlineLevel="0" collapsed="false">
      <c r="A298" s="22"/>
      <c r="B298" s="23"/>
      <c r="C298" s="23"/>
      <c r="D298" s="23"/>
      <c r="E298" s="24"/>
    </row>
    <row r="299" customFormat="false" ht="15" hidden="false" customHeight="false" outlineLevel="0" collapsed="false">
      <c r="A299" s="22"/>
      <c r="B299" s="23"/>
      <c r="C299" s="23"/>
      <c r="D299" s="23"/>
      <c r="E299" s="24"/>
    </row>
    <row r="300" customFormat="false" ht="15" hidden="false" customHeight="false" outlineLevel="0" collapsed="false">
      <c r="A300" s="22"/>
      <c r="B300" s="23"/>
      <c r="C300" s="23"/>
      <c r="D300" s="23"/>
      <c r="E300" s="24"/>
    </row>
    <row r="301" customFormat="false" ht="15" hidden="false" customHeight="false" outlineLevel="0" collapsed="false">
      <c r="A301" s="22"/>
      <c r="B301" s="23"/>
      <c r="C301" s="23"/>
      <c r="D301" s="23"/>
      <c r="E301" s="24"/>
    </row>
    <row r="302" customFormat="false" ht="15" hidden="false" customHeight="false" outlineLevel="0" collapsed="false">
      <c r="A302" s="22"/>
      <c r="B302" s="23"/>
      <c r="C302" s="23"/>
      <c r="D302" s="23"/>
      <c r="E302" s="24"/>
    </row>
    <row r="303" customFormat="false" ht="15" hidden="false" customHeight="false" outlineLevel="0" collapsed="false">
      <c r="A303" s="22"/>
      <c r="B303" s="23"/>
      <c r="C303" s="23"/>
      <c r="D303" s="23"/>
      <c r="E303" s="24"/>
    </row>
    <row r="304" customFormat="false" ht="15" hidden="false" customHeight="false" outlineLevel="0" collapsed="false">
      <c r="A304" s="22"/>
      <c r="B304" s="23"/>
      <c r="C304" s="23"/>
      <c r="D304" s="23"/>
      <c r="E304" s="24"/>
    </row>
  </sheetData>
  <dataValidations count="1">
    <dataValidation allowBlank="true" error="Choisissez un mode dans la liste : les espèces doivent rester identifiables." errorStyle="stop" errorTitle="Mode de règlement" operator="between" showDropDown="false" showErrorMessage="false" showInputMessage="false" sqref="D5:D304" type="list">
      <formula1>"Espèces,Chèque,Carte bancaire,Virement"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4"/>
    <col collapsed="false" customWidth="true" hidden="false" outlineLevel="0" max="4" min="3" style="0" width="13"/>
    <col collapsed="false" customWidth="true" hidden="false" outlineLevel="0" max="5" min="5" style="0" width="15"/>
    <col collapsed="false" customWidth="true" hidden="false" outlineLevel="0" max="6" min="6" style="0" width="13"/>
    <col collapsed="false" customWidth="true" hidden="false" outlineLevel="0" max="7" min="7" style="0" width="14"/>
  </cols>
  <sheetData>
    <row r="2" customFormat="false" ht="19.7" hidden="false" customHeight="false" outlineLevel="0" collapsed="false">
      <c r="B2" s="13" t="s">
        <v>44</v>
      </c>
    </row>
    <row r="3" customFormat="false" ht="15" hidden="false" customHeight="false" outlineLevel="0" collapsed="false">
      <c r="B3" s="17" t="s">
        <v>45</v>
      </c>
    </row>
    <row r="5" customFormat="false" ht="15" hidden="false" customHeight="false" outlineLevel="0" collapsed="false">
      <c r="B5" s="25" t="s">
        <v>46</v>
      </c>
      <c r="C5" s="26" t="n">
        <v>2026</v>
      </c>
    </row>
    <row r="7" customFormat="false" ht="15" hidden="false" customHeight="false" outlineLevel="0" collapsed="false">
      <c r="B7" s="18" t="s">
        <v>47</v>
      </c>
      <c r="C7" s="18" t="s">
        <v>22</v>
      </c>
      <c r="D7" s="18" t="s">
        <v>48</v>
      </c>
      <c r="E7" s="18" t="s">
        <v>49</v>
      </c>
      <c r="F7" s="18" t="s">
        <v>50</v>
      </c>
      <c r="G7" s="18" t="s">
        <v>51</v>
      </c>
    </row>
    <row r="8" customFormat="false" ht="15" hidden="false" customHeight="false" outlineLevel="0" collapsed="false">
      <c r="B8" s="27" t="s">
        <v>52</v>
      </c>
      <c r="C8" s="28" t="n">
        <f aca="false">SUMIFS('Livre des recettes'!$E$5:$E$304,'Livre des recettes'!$A$5:$A$304,"&gt;="&amp;DATE($C$5,1,1),'Livre des recettes'!$A$5:$A$304,"&lt;"&amp;DATE($C$5,1+1,1),'Livre des recettes'!$D$5:$D$304,"Espèces")</f>
        <v>0</v>
      </c>
      <c r="D8" s="28" t="n">
        <f aca="false">SUMIFS('Livre des recettes'!$E$5:$E$304,'Livre des recettes'!$A$5:$A$304,"&gt;="&amp;DATE($C$5,1,1),'Livre des recettes'!$A$5:$A$304,"&lt;"&amp;DATE($C$5,1+1,1),'Livre des recettes'!$D$5:$D$304,"Chèque")</f>
        <v>0</v>
      </c>
      <c r="E8" s="28" t="n">
        <f aca="false">SUMIFS('Livre des recettes'!$E$5:$E$304,'Livre des recettes'!$A$5:$A$304,"&gt;="&amp;DATE($C$5,1,1),'Livre des recettes'!$A$5:$A$304,"&lt;"&amp;DATE($C$5,1+1,1),'Livre des recettes'!$D$5:$D$304,"Carte bancaire")</f>
        <v>0</v>
      </c>
      <c r="F8" s="28" t="n">
        <f aca="false">SUMIFS('Livre des recettes'!$E$5:$E$304,'Livre des recettes'!$A$5:$A$304,"&gt;="&amp;DATE($C$5,1,1),'Livre des recettes'!$A$5:$A$304,"&lt;"&amp;DATE($C$5,1+1,1),'Livre des recettes'!$D$5:$D$304,"Virement")</f>
        <v>0</v>
      </c>
      <c r="G8" s="29" t="n">
        <f aca="false">SUM(C8:F8)</f>
        <v>0</v>
      </c>
    </row>
    <row r="9" customFormat="false" ht="15" hidden="false" customHeight="false" outlineLevel="0" collapsed="false">
      <c r="B9" s="30" t="s">
        <v>53</v>
      </c>
      <c r="C9" s="31" t="n">
        <f aca="false">SUMIFS('Livre des recettes'!$E$5:$E$304,'Livre des recettes'!$A$5:$A$304,"&gt;="&amp;DATE($C$5,2,1),'Livre des recettes'!$A$5:$A$304,"&lt;"&amp;DATE($C$5,2+1,1),'Livre des recettes'!$D$5:$D$304,"Espèces")</f>
        <v>0</v>
      </c>
      <c r="D9" s="31" t="n">
        <f aca="false">SUMIFS('Livre des recettes'!$E$5:$E$304,'Livre des recettes'!$A$5:$A$304,"&gt;="&amp;DATE($C$5,2,1),'Livre des recettes'!$A$5:$A$304,"&lt;"&amp;DATE($C$5,2+1,1),'Livre des recettes'!$D$5:$D$304,"Chèque")</f>
        <v>0</v>
      </c>
      <c r="E9" s="31" t="n">
        <f aca="false">SUMIFS('Livre des recettes'!$E$5:$E$304,'Livre des recettes'!$A$5:$A$304,"&gt;="&amp;DATE($C$5,2,1),'Livre des recettes'!$A$5:$A$304,"&lt;"&amp;DATE($C$5,2+1,1),'Livre des recettes'!$D$5:$D$304,"Carte bancaire")</f>
        <v>0</v>
      </c>
      <c r="F9" s="31" t="n">
        <f aca="false">SUMIFS('Livre des recettes'!$E$5:$E$304,'Livre des recettes'!$A$5:$A$304,"&gt;="&amp;DATE($C$5,2,1),'Livre des recettes'!$A$5:$A$304,"&lt;"&amp;DATE($C$5,2+1,1),'Livre des recettes'!$D$5:$D$304,"Virement")</f>
        <v>0</v>
      </c>
      <c r="G9" s="32" t="n">
        <f aca="false">SUM(C9:F9)</f>
        <v>0</v>
      </c>
    </row>
    <row r="10" customFormat="false" ht="15" hidden="false" customHeight="false" outlineLevel="0" collapsed="false">
      <c r="B10" s="27" t="s">
        <v>54</v>
      </c>
      <c r="C10" s="28" t="n">
        <f aca="false">SUMIFS('Livre des recettes'!$E$5:$E$304,'Livre des recettes'!$A$5:$A$304,"&gt;="&amp;DATE($C$5,3,1),'Livre des recettes'!$A$5:$A$304,"&lt;"&amp;DATE($C$5,3+1,1),'Livre des recettes'!$D$5:$D$304,"Espèces")</f>
        <v>0</v>
      </c>
      <c r="D10" s="28" t="n">
        <f aca="false">SUMIFS('Livre des recettes'!$E$5:$E$304,'Livre des recettes'!$A$5:$A$304,"&gt;="&amp;DATE($C$5,3,1),'Livre des recettes'!$A$5:$A$304,"&lt;"&amp;DATE($C$5,3+1,1),'Livre des recettes'!$D$5:$D$304,"Chèque")</f>
        <v>0</v>
      </c>
      <c r="E10" s="28" t="n">
        <f aca="false">SUMIFS('Livre des recettes'!$E$5:$E$304,'Livre des recettes'!$A$5:$A$304,"&gt;="&amp;DATE($C$5,3,1),'Livre des recettes'!$A$5:$A$304,"&lt;"&amp;DATE($C$5,3+1,1),'Livre des recettes'!$D$5:$D$304,"Carte bancaire")</f>
        <v>0</v>
      </c>
      <c r="F10" s="28" t="n">
        <f aca="false">SUMIFS('Livre des recettes'!$E$5:$E$304,'Livre des recettes'!$A$5:$A$304,"&gt;="&amp;DATE($C$5,3,1),'Livre des recettes'!$A$5:$A$304,"&lt;"&amp;DATE($C$5,3+1,1),'Livre des recettes'!$D$5:$D$304,"Virement")</f>
        <v>0</v>
      </c>
      <c r="G10" s="29" t="n">
        <f aca="false">SUM(C10:F10)</f>
        <v>0</v>
      </c>
    </row>
    <row r="11" customFormat="false" ht="15" hidden="false" customHeight="false" outlineLevel="0" collapsed="false">
      <c r="B11" s="30" t="s">
        <v>55</v>
      </c>
      <c r="C11" s="31" t="n">
        <f aca="false">SUMIFS('Livre des recettes'!$E$5:$E$304,'Livre des recettes'!$A$5:$A$304,"&gt;="&amp;DATE($C$5,4,1),'Livre des recettes'!$A$5:$A$304,"&lt;"&amp;DATE($C$5,4+1,1),'Livre des recettes'!$D$5:$D$304,"Espèces")</f>
        <v>0</v>
      </c>
      <c r="D11" s="31" t="n">
        <f aca="false">SUMIFS('Livre des recettes'!$E$5:$E$304,'Livre des recettes'!$A$5:$A$304,"&gt;="&amp;DATE($C$5,4,1),'Livre des recettes'!$A$5:$A$304,"&lt;"&amp;DATE($C$5,4+1,1),'Livre des recettes'!$D$5:$D$304,"Chèque")</f>
        <v>0</v>
      </c>
      <c r="E11" s="31" t="n">
        <f aca="false">SUMIFS('Livre des recettes'!$E$5:$E$304,'Livre des recettes'!$A$5:$A$304,"&gt;="&amp;DATE($C$5,4,1),'Livre des recettes'!$A$5:$A$304,"&lt;"&amp;DATE($C$5,4+1,1),'Livre des recettes'!$D$5:$D$304,"Carte bancaire")</f>
        <v>0</v>
      </c>
      <c r="F11" s="31" t="n">
        <f aca="false">SUMIFS('Livre des recettes'!$E$5:$E$304,'Livre des recettes'!$A$5:$A$304,"&gt;="&amp;DATE($C$5,4,1),'Livre des recettes'!$A$5:$A$304,"&lt;"&amp;DATE($C$5,4+1,1),'Livre des recettes'!$D$5:$D$304,"Virement")</f>
        <v>0</v>
      </c>
      <c r="G11" s="32" t="n">
        <f aca="false">SUM(C11:F11)</f>
        <v>0</v>
      </c>
    </row>
    <row r="12" customFormat="false" ht="15" hidden="false" customHeight="false" outlineLevel="0" collapsed="false">
      <c r="B12" s="27" t="s">
        <v>56</v>
      </c>
      <c r="C12" s="28" t="n">
        <f aca="false">SUMIFS('Livre des recettes'!$E$5:$E$304,'Livre des recettes'!$A$5:$A$304,"&gt;="&amp;DATE($C$5,5,1),'Livre des recettes'!$A$5:$A$304,"&lt;"&amp;DATE($C$5,5+1,1),'Livre des recettes'!$D$5:$D$304,"Espèces")</f>
        <v>0</v>
      </c>
      <c r="D12" s="28" t="n">
        <f aca="false">SUMIFS('Livre des recettes'!$E$5:$E$304,'Livre des recettes'!$A$5:$A$304,"&gt;="&amp;DATE($C$5,5,1),'Livre des recettes'!$A$5:$A$304,"&lt;"&amp;DATE($C$5,5+1,1),'Livre des recettes'!$D$5:$D$304,"Chèque")</f>
        <v>0</v>
      </c>
      <c r="E12" s="28" t="n">
        <f aca="false">SUMIFS('Livre des recettes'!$E$5:$E$304,'Livre des recettes'!$A$5:$A$304,"&gt;="&amp;DATE($C$5,5,1),'Livre des recettes'!$A$5:$A$304,"&lt;"&amp;DATE($C$5,5+1,1),'Livre des recettes'!$D$5:$D$304,"Carte bancaire")</f>
        <v>0</v>
      </c>
      <c r="F12" s="28" t="n">
        <f aca="false">SUMIFS('Livre des recettes'!$E$5:$E$304,'Livre des recettes'!$A$5:$A$304,"&gt;="&amp;DATE($C$5,5,1),'Livre des recettes'!$A$5:$A$304,"&lt;"&amp;DATE($C$5,5+1,1),'Livre des recettes'!$D$5:$D$304,"Virement")</f>
        <v>0</v>
      </c>
      <c r="G12" s="29" t="n">
        <f aca="false">SUM(C12:F12)</f>
        <v>0</v>
      </c>
    </row>
    <row r="13" customFormat="false" ht="15" hidden="false" customHeight="false" outlineLevel="0" collapsed="false">
      <c r="B13" s="30" t="s">
        <v>57</v>
      </c>
      <c r="C13" s="31" t="n">
        <f aca="false">SUMIFS('Livre des recettes'!$E$5:$E$304,'Livre des recettes'!$A$5:$A$304,"&gt;="&amp;DATE($C$5,6,1),'Livre des recettes'!$A$5:$A$304,"&lt;"&amp;DATE($C$5,6+1,1),'Livre des recettes'!$D$5:$D$304,"Espèces")</f>
        <v>0</v>
      </c>
      <c r="D13" s="31" t="n">
        <f aca="false">SUMIFS('Livre des recettes'!$E$5:$E$304,'Livre des recettes'!$A$5:$A$304,"&gt;="&amp;DATE($C$5,6,1),'Livre des recettes'!$A$5:$A$304,"&lt;"&amp;DATE($C$5,6+1,1),'Livre des recettes'!$D$5:$D$304,"Chèque")</f>
        <v>0</v>
      </c>
      <c r="E13" s="31" t="n">
        <f aca="false">SUMIFS('Livre des recettes'!$E$5:$E$304,'Livre des recettes'!$A$5:$A$304,"&gt;="&amp;DATE($C$5,6,1),'Livre des recettes'!$A$5:$A$304,"&lt;"&amp;DATE($C$5,6+1,1),'Livre des recettes'!$D$5:$D$304,"Carte bancaire")</f>
        <v>0</v>
      </c>
      <c r="F13" s="31" t="n">
        <f aca="false">SUMIFS('Livre des recettes'!$E$5:$E$304,'Livre des recettes'!$A$5:$A$304,"&gt;="&amp;DATE($C$5,6,1),'Livre des recettes'!$A$5:$A$304,"&lt;"&amp;DATE($C$5,6+1,1),'Livre des recettes'!$D$5:$D$304,"Virement")</f>
        <v>0</v>
      </c>
      <c r="G13" s="32" t="n">
        <f aca="false">SUM(C13:F13)</f>
        <v>0</v>
      </c>
    </row>
    <row r="14" customFormat="false" ht="15" hidden="false" customHeight="false" outlineLevel="0" collapsed="false">
      <c r="B14" s="27" t="s">
        <v>58</v>
      </c>
      <c r="C14" s="28" t="n">
        <f aca="false">SUMIFS('Livre des recettes'!$E$5:$E$304,'Livre des recettes'!$A$5:$A$304,"&gt;="&amp;DATE($C$5,7,1),'Livre des recettes'!$A$5:$A$304,"&lt;"&amp;DATE($C$5,7+1,1),'Livre des recettes'!$D$5:$D$304,"Espèces")</f>
        <v>0</v>
      </c>
      <c r="D14" s="28" t="n">
        <f aca="false">SUMIFS('Livre des recettes'!$E$5:$E$304,'Livre des recettes'!$A$5:$A$304,"&gt;="&amp;DATE($C$5,7,1),'Livre des recettes'!$A$5:$A$304,"&lt;"&amp;DATE($C$5,7+1,1),'Livre des recettes'!$D$5:$D$304,"Chèque")</f>
        <v>0</v>
      </c>
      <c r="E14" s="28" t="n">
        <f aca="false">SUMIFS('Livre des recettes'!$E$5:$E$304,'Livre des recettes'!$A$5:$A$304,"&gt;="&amp;DATE($C$5,7,1),'Livre des recettes'!$A$5:$A$304,"&lt;"&amp;DATE($C$5,7+1,1),'Livre des recettes'!$D$5:$D$304,"Carte bancaire")</f>
        <v>0</v>
      </c>
      <c r="F14" s="28" t="n">
        <f aca="false">SUMIFS('Livre des recettes'!$E$5:$E$304,'Livre des recettes'!$A$5:$A$304,"&gt;="&amp;DATE($C$5,7,1),'Livre des recettes'!$A$5:$A$304,"&lt;"&amp;DATE($C$5,7+1,1),'Livre des recettes'!$D$5:$D$304,"Virement")</f>
        <v>0</v>
      </c>
      <c r="G14" s="29" t="n">
        <f aca="false">SUM(C14:F14)</f>
        <v>0</v>
      </c>
    </row>
    <row r="15" customFormat="false" ht="15" hidden="false" customHeight="false" outlineLevel="0" collapsed="false">
      <c r="B15" s="30" t="s">
        <v>59</v>
      </c>
      <c r="C15" s="31" t="n">
        <f aca="false">SUMIFS('Livre des recettes'!$E$5:$E$304,'Livre des recettes'!$A$5:$A$304,"&gt;="&amp;DATE($C$5,8,1),'Livre des recettes'!$A$5:$A$304,"&lt;"&amp;DATE($C$5,8+1,1),'Livre des recettes'!$D$5:$D$304,"Espèces")</f>
        <v>0</v>
      </c>
      <c r="D15" s="31" t="n">
        <f aca="false">SUMIFS('Livre des recettes'!$E$5:$E$304,'Livre des recettes'!$A$5:$A$304,"&gt;="&amp;DATE($C$5,8,1),'Livre des recettes'!$A$5:$A$304,"&lt;"&amp;DATE($C$5,8+1,1),'Livre des recettes'!$D$5:$D$304,"Chèque")</f>
        <v>0</v>
      </c>
      <c r="E15" s="31" t="n">
        <f aca="false">SUMIFS('Livre des recettes'!$E$5:$E$304,'Livre des recettes'!$A$5:$A$304,"&gt;="&amp;DATE($C$5,8,1),'Livre des recettes'!$A$5:$A$304,"&lt;"&amp;DATE($C$5,8+1,1),'Livre des recettes'!$D$5:$D$304,"Carte bancaire")</f>
        <v>0</v>
      </c>
      <c r="F15" s="31" t="n">
        <f aca="false">SUMIFS('Livre des recettes'!$E$5:$E$304,'Livre des recettes'!$A$5:$A$304,"&gt;="&amp;DATE($C$5,8,1),'Livre des recettes'!$A$5:$A$304,"&lt;"&amp;DATE($C$5,8+1,1),'Livre des recettes'!$D$5:$D$304,"Virement")</f>
        <v>0</v>
      </c>
      <c r="G15" s="32" t="n">
        <f aca="false">SUM(C15:F15)</f>
        <v>0</v>
      </c>
    </row>
    <row r="16" customFormat="false" ht="15" hidden="false" customHeight="false" outlineLevel="0" collapsed="false">
      <c r="B16" s="27" t="s">
        <v>60</v>
      </c>
      <c r="C16" s="28" t="n">
        <f aca="false">SUMIFS('Livre des recettes'!$E$5:$E$304,'Livre des recettes'!$A$5:$A$304,"&gt;="&amp;DATE($C$5,9,1),'Livre des recettes'!$A$5:$A$304,"&lt;"&amp;DATE($C$5,9+1,1),'Livre des recettes'!$D$5:$D$304,"Espèces")</f>
        <v>184.5</v>
      </c>
      <c r="D16" s="28" t="n">
        <f aca="false">SUMIFS('Livre des recettes'!$E$5:$E$304,'Livre des recettes'!$A$5:$A$304,"&gt;="&amp;DATE($C$5,9,1),'Livre des recettes'!$A$5:$A$304,"&lt;"&amp;DATE($C$5,9+1,1),'Livre des recettes'!$D$5:$D$304,"Chèque")</f>
        <v>0</v>
      </c>
      <c r="E16" s="28" t="n">
        <f aca="false">SUMIFS('Livre des recettes'!$E$5:$E$304,'Livre des recettes'!$A$5:$A$304,"&gt;="&amp;DATE($C$5,9,1),'Livre des recettes'!$A$5:$A$304,"&lt;"&amp;DATE($C$5,9+1,1),'Livre des recettes'!$D$5:$D$304,"Carte bancaire")</f>
        <v>0</v>
      </c>
      <c r="F16" s="28" t="n">
        <f aca="false">SUMIFS('Livre des recettes'!$E$5:$E$304,'Livre des recettes'!$A$5:$A$304,"&gt;="&amp;DATE($C$5,9,1),'Livre des recettes'!$A$5:$A$304,"&lt;"&amp;DATE($C$5,9+1,1),'Livre des recettes'!$D$5:$D$304,"Virement")</f>
        <v>0</v>
      </c>
      <c r="G16" s="29" t="n">
        <f aca="false">SUM(C16:F16)</f>
        <v>184.5</v>
      </c>
    </row>
    <row r="17" customFormat="false" ht="15" hidden="false" customHeight="false" outlineLevel="0" collapsed="false">
      <c r="B17" s="30" t="s">
        <v>61</v>
      </c>
      <c r="C17" s="31" t="n">
        <f aca="false">SUMIFS('Livre des recettes'!$E$5:$E$304,'Livre des recettes'!$A$5:$A$304,"&gt;="&amp;DATE($C$5,10,1),'Livre des recettes'!$A$5:$A$304,"&lt;"&amp;DATE($C$5,10+1,1),'Livre des recettes'!$D$5:$D$304,"Espèces")</f>
        <v>0</v>
      </c>
      <c r="D17" s="31" t="n">
        <f aca="false">SUMIFS('Livre des recettes'!$E$5:$E$304,'Livre des recettes'!$A$5:$A$304,"&gt;="&amp;DATE($C$5,10,1),'Livre des recettes'!$A$5:$A$304,"&lt;"&amp;DATE($C$5,10+1,1),'Livre des recettes'!$D$5:$D$304,"Chèque")</f>
        <v>0</v>
      </c>
      <c r="E17" s="31" t="n">
        <f aca="false">SUMIFS('Livre des recettes'!$E$5:$E$304,'Livre des recettes'!$A$5:$A$304,"&gt;="&amp;DATE($C$5,10,1),'Livre des recettes'!$A$5:$A$304,"&lt;"&amp;DATE($C$5,10+1,1),'Livre des recettes'!$D$5:$D$304,"Carte bancaire")</f>
        <v>0</v>
      </c>
      <c r="F17" s="31" t="n">
        <f aca="false">SUMIFS('Livre des recettes'!$E$5:$E$304,'Livre des recettes'!$A$5:$A$304,"&gt;="&amp;DATE($C$5,10,1),'Livre des recettes'!$A$5:$A$304,"&lt;"&amp;DATE($C$5,10+1,1),'Livre des recettes'!$D$5:$D$304,"Virement")</f>
        <v>0</v>
      </c>
      <c r="G17" s="32" t="n">
        <f aca="false">SUM(C17:F17)</f>
        <v>0</v>
      </c>
    </row>
    <row r="18" customFormat="false" ht="15" hidden="false" customHeight="false" outlineLevel="0" collapsed="false">
      <c r="B18" s="27" t="s">
        <v>62</v>
      </c>
      <c r="C18" s="28" t="n">
        <f aca="false">SUMIFS('Livre des recettes'!$E$5:$E$304,'Livre des recettes'!$A$5:$A$304,"&gt;="&amp;DATE($C$5,11,1),'Livre des recettes'!$A$5:$A$304,"&lt;"&amp;DATE($C$5,11+1,1),'Livre des recettes'!$D$5:$D$304,"Espèces")</f>
        <v>0</v>
      </c>
      <c r="D18" s="28" t="n">
        <f aca="false">SUMIFS('Livre des recettes'!$E$5:$E$304,'Livre des recettes'!$A$5:$A$304,"&gt;="&amp;DATE($C$5,11,1),'Livre des recettes'!$A$5:$A$304,"&lt;"&amp;DATE($C$5,11+1,1),'Livre des recettes'!$D$5:$D$304,"Chèque")</f>
        <v>0</v>
      </c>
      <c r="E18" s="28" t="n">
        <f aca="false">SUMIFS('Livre des recettes'!$E$5:$E$304,'Livre des recettes'!$A$5:$A$304,"&gt;="&amp;DATE($C$5,11,1),'Livre des recettes'!$A$5:$A$304,"&lt;"&amp;DATE($C$5,11+1,1),'Livre des recettes'!$D$5:$D$304,"Carte bancaire")</f>
        <v>0</v>
      </c>
      <c r="F18" s="28" t="n">
        <f aca="false">SUMIFS('Livre des recettes'!$E$5:$E$304,'Livre des recettes'!$A$5:$A$304,"&gt;="&amp;DATE($C$5,11,1),'Livre des recettes'!$A$5:$A$304,"&lt;"&amp;DATE($C$5,11+1,1),'Livre des recettes'!$D$5:$D$304,"Virement")</f>
        <v>0</v>
      </c>
      <c r="G18" s="29" t="n">
        <f aca="false">SUM(C18:F18)</f>
        <v>0</v>
      </c>
    </row>
    <row r="19" customFormat="false" ht="15" hidden="false" customHeight="false" outlineLevel="0" collapsed="false">
      <c r="B19" s="30" t="s">
        <v>63</v>
      </c>
      <c r="C19" s="31" t="n">
        <f aca="false">SUMIFS('Livre des recettes'!$E$5:$E$304,'Livre des recettes'!$A$5:$A$304,"&gt;="&amp;DATE($C$5,12,1),'Livre des recettes'!$A$5:$A$304,"&lt;"&amp;DATE($C$5,12+1,1),'Livre des recettes'!$D$5:$D$304,"Espèces")</f>
        <v>0</v>
      </c>
      <c r="D19" s="31" t="n">
        <f aca="false">SUMIFS('Livre des recettes'!$E$5:$E$304,'Livre des recettes'!$A$5:$A$304,"&gt;="&amp;DATE($C$5,12,1),'Livre des recettes'!$A$5:$A$304,"&lt;"&amp;DATE($C$5,12+1,1),'Livre des recettes'!$D$5:$D$304,"Chèque")</f>
        <v>0</v>
      </c>
      <c r="E19" s="31" t="n">
        <f aca="false">SUMIFS('Livre des recettes'!$E$5:$E$304,'Livre des recettes'!$A$5:$A$304,"&gt;="&amp;DATE($C$5,12,1),'Livre des recettes'!$A$5:$A$304,"&lt;"&amp;DATE($C$5,12+1,1),'Livre des recettes'!$D$5:$D$304,"Carte bancaire")</f>
        <v>0</v>
      </c>
      <c r="F19" s="31" t="n">
        <f aca="false">SUMIFS('Livre des recettes'!$E$5:$E$304,'Livre des recettes'!$A$5:$A$304,"&gt;="&amp;DATE($C$5,12,1),'Livre des recettes'!$A$5:$A$304,"&lt;"&amp;DATE($C$5,12+1,1),'Livre des recettes'!$D$5:$D$304,"Virement")</f>
        <v>0</v>
      </c>
      <c r="G19" s="32" t="n">
        <f aca="false">SUM(C19:F19)</f>
        <v>0</v>
      </c>
    </row>
    <row r="20" customFormat="false" ht="15" hidden="false" customHeight="false" outlineLevel="0" collapsed="false">
      <c r="B20" s="33" t="s">
        <v>64</v>
      </c>
      <c r="C20" s="34" t="n">
        <f aca="false">SUM(C8:C19)</f>
        <v>184.5</v>
      </c>
      <c r="D20" s="34" t="n">
        <f aca="false">SUM(D8:D19)</f>
        <v>0</v>
      </c>
      <c r="E20" s="34" t="n">
        <f aca="false">SUM(E8:E19)</f>
        <v>0</v>
      </c>
      <c r="F20" s="34" t="n">
        <f aca="false">SUM(F8:F19)</f>
        <v>0</v>
      </c>
      <c r="G20" s="34" t="n">
        <f aca="false">SUM(G8:G19)</f>
        <v>184.5</v>
      </c>
    </row>
    <row r="22" customFormat="false" ht="15" hidden="false" customHeight="false" outlineLevel="0" collapsed="false">
      <c r="B22" s="17" t="s">
        <v>65</v>
      </c>
    </row>
    <row r="23" customFormat="false" ht="15" hidden="false" customHeight="false" outlineLevel="0" collapsed="false">
      <c r="B23" s="17" t="s">
        <v>66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6" min="2" style="0" width="22"/>
  </cols>
  <sheetData>
    <row r="1" customFormat="false" ht="15" hidden="false" customHeight="false" outlineLevel="0" collapsed="false">
      <c r="A1" s="35"/>
      <c r="B1" s="35"/>
      <c r="C1" s="35"/>
      <c r="D1" s="35"/>
      <c r="E1" s="35"/>
      <c r="F1" s="35"/>
      <c r="G1" s="35"/>
    </row>
    <row r="2" customFormat="false" ht="15" hidden="false" customHeight="false" outlineLevel="0" collapsed="false">
      <c r="A2" s="35"/>
      <c r="B2" s="35"/>
      <c r="C2" s="35"/>
      <c r="D2" s="35"/>
      <c r="E2" s="35"/>
      <c r="F2" s="35"/>
      <c r="G2" s="35"/>
    </row>
    <row r="3" customFormat="false" ht="15" hidden="false" customHeight="false" outlineLevel="0" collapsed="false">
      <c r="A3" s="35"/>
      <c r="B3" s="35"/>
      <c r="C3" s="35"/>
      <c r="D3" s="35"/>
      <c r="E3" s="35"/>
      <c r="F3" s="35"/>
      <c r="G3" s="35"/>
    </row>
    <row r="4" customFormat="false" ht="30" hidden="false" customHeight="true" outlineLevel="0" collapsed="false">
      <c r="A4" s="35"/>
      <c r="B4" s="36" t="s">
        <v>67</v>
      </c>
      <c r="C4" s="36"/>
      <c r="D4" s="36"/>
      <c r="E4" s="36"/>
      <c r="F4" s="36"/>
      <c r="G4" s="35"/>
    </row>
    <row r="5" customFormat="false" ht="30" hidden="false" customHeight="true" outlineLevel="0" collapsed="false">
      <c r="A5" s="35"/>
      <c r="B5" s="36"/>
      <c r="C5" s="36"/>
      <c r="D5" s="36"/>
      <c r="E5" s="36"/>
      <c r="F5" s="36"/>
      <c r="G5" s="35"/>
    </row>
    <row r="6" customFormat="false" ht="15" hidden="false" customHeight="false" outlineLevel="0" collapsed="false">
      <c r="A6" s="35"/>
      <c r="B6" s="35"/>
      <c r="C6" s="35"/>
      <c r="D6" s="35"/>
      <c r="E6" s="35"/>
      <c r="F6" s="35"/>
      <c r="G6" s="35"/>
    </row>
    <row r="7" customFormat="false" ht="24" hidden="false" customHeight="true" outlineLevel="0" collapsed="false">
      <c r="A7" s="35"/>
      <c r="B7" s="37" t="s">
        <v>68</v>
      </c>
      <c r="C7" s="37"/>
      <c r="D7" s="37"/>
      <c r="E7" s="37"/>
      <c r="F7" s="37"/>
      <c r="G7" s="35"/>
    </row>
    <row r="8" customFormat="false" ht="15" hidden="false" customHeight="false" outlineLevel="0" collapsed="false">
      <c r="A8" s="35"/>
      <c r="B8" s="35"/>
      <c r="C8" s="35"/>
      <c r="D8" s="35"/>
      <c r="E8" s="35"/>
      <c r="F8" s="35"/>
      <c r="G8" s="35"/>
    </row>
    <row r="9" customFormat="false" ht="21.75" hidden="false" customHeight="true" outlineLevel="0" collapsed="false">
      <c r="A9" s="35"/>
      <c r="B9" s="38" t="s">
        <v>69</v>
      </c>
      <c r="C9" s="38"/>
      <c r="D9" s="38"/>
      <c r="E9" s="38"/>
      <c r="F9" s="38"/>
      <c r="G9" s="35"/>
    </row>
    <row r="10" customFormat="false" ht="21.75" hidden="false" customHeight="true" outlineLevel="0" collapsed="false">
      <c r="A10" s="35"/>
      <c r="B10" s="38" t="s">
        <v>70</v>
      </c>
      <c r="C10" s="38"/>
      <c r="D10" s="38"/>
      <c r="E10" s="38"/>
      <c r="F10" s="38"/>
      <c r="G10" s="35"/>
    </row>
    <row r="11" customFormat="false" ht="21.75" hidden="false" customHeight="true" outlineLevel="0" collapsed="false">
      <c r="A11" s="35"/>
      <c r="B11" s="38" t="s">
        <v>71</v>
      </c>
      <c r="C11" s="38"/>
      <c r="D11" s="38"/>
      <c r="E11" s="38"/>
      <c r="F11" s="38"/>
      <c r="G11" s="35"/>
    </row>
    <row r="12" customFormat="false" ht="15" hidden="false" customHeight="false" outlineLevel="0" collapsed="false">
      <c r="A12" s="35"/>
      <c r="B12" s="35"/>
      <c r="C12" s="35"/>
      <c r="D12" s="35"/>
      <c r="E12" s="35"/>
      <c r="F12" s="35"/>
      <c r="G12" s="35"/>
    </row>
    <row r="13" customFormat="false" ht="15" hidden="false" customHeight="false" outlineLevel="0" collapsed="false">
      <c r="A13" s="35"/>
      <c r="B13" s="35"/>
      <c r="C13" s="35"/>
      <c r="D13" s="35"/>
      <c r="E13" s="35"/>
      <c r="F13" s="35"/>
      <c r="G13" s="35"/>
    </row>
    <row r="14" customFormat="false" ht="24" hidden="false" customHeight="true" outlineLevel="0" collapsed="false">
      <c r="A14" s="35"/>
      <c r="B14" s="35"/>
      <c r="C14" s="39" t="s">
        <v>72</v>
      </c>
      <c r="D14" s="39"/>
      <c r="E14" s="39"/>
      <c r="F14" s="35"/>
      <c r="G14" s="35"/>
    </row>
    <row r="15" customFormat="false" ht="24" hidden="false" customHeight="true" outlineLevel="0" collapsed="false">
      <c r="A15" s="35"/>
      <c r="B15" s="35"/>
      <c r="C15" s="39"/>
      <c r="D15" s="39"/>
      <c r="E15" s="39"/>
      <c r="F15" s="35"/>
      <c r="G15" s="35"/>
    </row>
    <row r="16" customFormat="false" ht="15" hidden="false" customHeight="false" outlineLevel="0" collapsed="false">
      <c r="A16" s="35"/>
      <c r="B16" s="35"/>
      <c r="C16" s="35"/>
      <c r="D16" s="35"/>
      <c r="E16" s="35"/>
      <c r="F16" s="35"/>
      <c r="G16" s="35"/>
    </row>
    <row r="17" customFormat="false" ht="15" hidden="false" customHeight="false" outlineLevel="0" collapsed="false">
      <c r="A17" s="35"/>
      <c r="B17" s="35"/>
      <c r="C17" s="35"/>
      <c r="D17" s="35"/>
      <c r="E17" s="35"/>
      <c r="F17" s="35"/>
      <c r="G17" s="35"/>
    </row>
    <row r="18" customFormat="false" ht="15" hidden="false" customHeight="false" outlineLevel="0" collapsed="false">
      <c r="A18" s="35"/>
      <c r="B18" s="40" t="s">
        <v>73</v>
      </c>
      <c r="C18" s="40"/>
      <c r="D18" s="40"/>
      <c r="E18" s="40"/>
      <c r="F18" s="40"/>
      <c r="G18" s="35"/>
    </row>
    <row r="19" customFormat="false" ht="15" hidden="false" customHeight="false" outlineLevel="0" collapsed="false">
      <c r="A19" s="35"/>
      <c r="B19" s="35"/>
      <c r="C19" s="35"/>
      <c r="D19" s="35"/>
      <c r="E19" s="35"/>
      <c r="F19" s="35"/>
      <c r="G19" s="35"/>
    </row>
    <row r="20" customFormat="false" ht="15" hidden="false" customHeight="false" outlineLevel="0" collapsed="false">
      <c r="A20" s="35"/>
      <c r="B20" s="35"/>
      <c r="C20" s="35"/>
      <c r="D20" s="35"/>
      <c r="E20" s="35"/>
      <c r="F20" s="35"/>
      <c r="G20" s="35"/>
    </row>
    <row r="21" customFormat="false" ht="15" hidden="false" customHeight="false" outlineLevel="0" collapsed="false">
      <c r="A21" s="35"/>
      <c r="B21" s="35"/>
      <c r="C21" s="35"/>
      <c r="D21" s="35"/>
      <c r="E21" s="35"/>
      <c r="F21" s="35"/>
      <c r="G21" s="35"/>
    </row>
    <row r="22" customFormat="false" ht="15" hidden="false" customHeight="false" outlineLevel="0" collapsed="false">
      <c r="A22" s="35"/>
      <c r="B22" s="35"/>
      <c r="C22" s="35"/>
      <c r="D22" s="35"/>
      <c r="E22" s="35"/>
      <c r="F22" s="35"/>
      <c r="G22" s="35"/>
    </row>
    <row r="23" customFormat="false" ht="15" hidden="false" customHeight="false" outlineLevel="0" collapsed="false">
      <c r="A23" s="35"/>
      <c r="B23" s="35"/>
      <c r="C23" s="35"/>
      <c r="D23" s="35"/>
      <c r="E23" s="35"/>
      <c r="F23" s="35"/>
      <c r="G23" s="35"/>
    </row>
    <row r="24" customFormat="false" ht="15" hidden="false" customHeight="false" outlineLevel="0" collapsed="false">
      <c r="A24" s="35"/>
      <c r="B24" s="35"/>
      <c r="C24" s="35"/>
      <c r="D24" s="35"/>
      <c r="E24" s="35"/>
      <c r="F24" s="35"/>
      <c r="G24" s="35"/>
    </row>
    <row r="25" customFormat="false" ht="15" hidden="false" customHeight="false" outlineLevel="0" collapsed="false">
      <c r="A25" s="35"/>
      <c r="B25" s="35"/>
      <c r="C25" s="35"/>
      <c r="D25" s="35"/>
      <c r="E25" s="35"/>
      <c r="F25" s="35"/>
      <c r="G25" s="35"/>
    </row>
    <row r="26" customFormat="false" ht="15" hidden="false" customHeight="false" outlineLevel="0" collapsed="false">
      <c r="A26" s="35"/>
      <c r="B26" s="35"/>
      <c r="C26" s="35"/>
      <c r="D26" s="35"/>
      <c r="E26" s="35"/>
      <c r="F26" s="35"/>
      <c r="G26" s="35"/>
    </row>
    <row r="27" customFormat="false" ht="15" hidden="false" customHeight="false" outlineLevel="0" collapsed="false">
      <c r="A27" s="35"/>
      <c r="B27" s="35"/>
      <c r="C27" s="35"/>
      <c r="D27" s="35"/>
      <c r="E27" s="35"/>
      <c r="F27" s="35"/>
      <c r="G27" s="35"/>
    </row>
    <row r="28" customFormat="false" ht="15" hidden="false" customHeight="false" outlineLevel="0" collapsed="false">
      <c r="A28" s="35"/>
      <c r="B28" s="35"/>
      <c r="C28" s="35"/>
      <c r="D28" s="35"/>
      <c r="E28" s="35"/>
      <c r="F28" s="35"/>
      <c r="G28" s="35"/>
    </row>
    <row r="29" customFormat="false" ht="15" hidden="false" customHeight="false" outlineLevel="0" collapsed="false">
      <c r="A29" s="35"/>
      <c r="B29" s="35"/>
      <c r="C29" s="35"/>
      <c r="D29" s="35"/>
      <c r="E29" s="35"/>
      <c r="F29" s="35"/>
      <c r="G29" s="35"/>
    </row>
  </sheetData>
  <mergeCells count="7">
    <mergeCell ref="B4:F5"/>
    <mergeCell ref="B7:F7"/>
    <mergeCell ref="B9:F9"/>
    <mergeCell ref="B10:F10"/>
    <mergeCell ref="B11:F11"/>
    <mergeCell ref="C14:E15"/>
    <mergeCell ref="B18:F18"/>
  </mergeCells>
  <hyperlinks>
    <hyperlink ref="C14" r:id="rId1" display="Passez sur polen.bio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LibreOffice/26.8.0.3$MacOSX_AARCH64 LibreOffice_project/bce0998afefdbc355585ca324285661a2170ba77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2026-09-02T05:41:41Z</dcterms:created>
  <dc:creator>openpyxl</dc:creator>
  <dc:description/>
  <dc:language>fr-FR</dc:language>
  <cp:lastModifiedBy/>
  <dcterms:modified xsi:type="dcterms:W3CDTF">2026-09-02T05:41:41Z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